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\\192.168.2.160\iz\PRZETARGI 2025\2025 - PONIŻEJ  PROGÓW\15B - Akademii Umiejętności\"/>
    </mc:Choice>
  </mc:AlternateContent>
  <xr:revisionPtr revIDLastSave="0" documentId="13_ncr:1_{A9A8C8FB-E2A8-43FC-A962-F0C8CB8C7B1B}" xr6:coauthVersionLast="47" xr6:coauthVersionMax="47" xr10:uidLastSave="{00000000-0000-0000-0000-000000000000}"/>
  <bookViews>
    <workbookView xWindow="57480" yWindow="-45" windowWidth="29040" windowHeight="15840" tabRatio="770" xr2:uid="{00000000-000D-0000-FFFF-FFFF00000000}"/>
  </bookViews>
  <sheets>
    <sheet name="zbiorcz 03.2025" sheetId="1" r:id="rId1"/>
    <sheet name="Drogowy 03.2025" sheetId="2" r:id="rId2"/>
    <sheet name="KD koszt 03.2025" sheetId="3" r:id="rId3"/>
    <sheet name="gaz" sheetId="7" r:id="rId4"/>
    <sheet name="elektr 03.2025" sheetId="5" r:id="rId5"/>
    <sheet name="br teletechniczna" sheetId="8" r:id="rId6"/>
    <sheet name="wodociąg" sheetId="9" r:id="rId7"/>
    <sheet name="kanalizacja " sheetId="10" r:id="rId8"/>
  </sheets>
  <definedNames>
    <definedName name="_xlnm._FilterDatabase" localSheetId="1" hidden="1">'Drogowy 03.2025'!$H$9:$I$104</definedName>
    <definedName name="Excel_BuiltIn_Print_Area" localSheetId="5">'br teletechniczna'!$A$1:$G$12</definedName>
    <definedName name="_xlnm.Print_Area" localSheetId="5">'br teletechniczna'!$A$1:$G$297</definedName>
    <definedName name="_xlnm.Print_Area" localSheetId="1">'Drogowy 03.2025'!$A$1:$K$112</definedName>
    <definedName name="_xlnm.Print_Area" localSheetId="4">'elektr 03.2025'!$A$1:$K$95</definedName>
    <definedName name="_xlnm.Print_Area" localSheetId="3">gaz!$A$1:$G$42</definedName>
    <definedName name="_xlnm.Print_Area" localSheetId="7">'kanalizacja '!$A$1:$G$42</definedName>
    <definedName name="_xlnm.Print_Area" localSheetId="2">'KD koszt 03.2025'!$A$1:$G$44</definedName>
    <definedName name="_xlnm.Print_Area" localSheetId="6">wodociąg!$A$1:$G$70</definedName>
    <definedName name="_xlnm.Print_Area" localSheetId="0">'zbiorcz 03.2025'!$A$1:$D$34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7" i="9" l="1"/>
  <c r="E36" i="9"/>
  <c r="E35" i="9"/>
  <c r="E21" i="10"/>
  <c r="I19" i="5" l="1"/>
  <c r="I13" i="5" l="1"/>
  <c r="I14" i="5"/>
  <c r="I15" i="5"/>
  <c r="I16" i="5"/>
  <c r="I17" i="5"/>
  <c r="I18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1" i="5"/>
  <c r="I72" i="5"/>
  <c r="I73" i="5"/>
  <c r="I74" i="5"/>
  <c r="I75" i="5"/>
  <c r="I76" i="5"/>
  <c r="I78" i="5"/>
  <c r="I79" i="5"/>
  <c r="I81" i="5"/>
  <c r="I82" i="5"/>
  <c r="I84" i="5"/>
  <c r="I85" i="5"/>
  <c r="I86" i="5"/>
  <c r="I87" i="5"/>
  <c r="I88" i="5"/>
  <c r="I89" i="5"/>
  <c r="I12" i="5"/>
</calcChain>
</file>

<file path=xl/sharedStrings.xml><?xml version="1.0" encoding="utf-8"?>
<sst xmlns="http://schemas.openxmlformats.org/spreadsheetml/2006/main" count="1795" uniqueCount="836">
  <si>
    <t>Branża drogowa</t>
  </si>
  <si>
    <t>Kanalizacja deszczowa</t>
  </si>
  <si>
    <t>Sieć gazowa</t>
  </si>
  <si>
    <t>Branża elektroenergetyczna</t>
  </si>
  <si>
    <t>Branża teletechniczna</t>
  </si>
  <si>
    <t>ilość</t>
  </si>
  <si>
    <t>wartość</t>
  </si>
  <si>
    <t>Lp,</t>
  </si>
  <si>
    <t>Opis</t>
  </si>
  <si>
    <t>Jedn,obm,</t>
  </si>
  <si>
    <t>Ilość</t>
  </si>
  <si>
    <t>Cena jedn,</t>
  </si>
  <si>
    <t>Wartość</t>
  </si>
  <si>
    <t>ROBOTY PRZYGOTOWAWCZE</t>
  </si>
  <si>
    <t>ryczałt</t>
  </si>
  <si>
    <t>km</t>
  </si>
  <si>
    <t>kpl</t>
  </si>
  <si>
    <t>m</t>
  </si>
  <si>
    <t>szt,</t>
  </si>
  <si>
    <t>m2</t>
  </si>
  <si>
    <t>ROZBIÓRKA ELEMENTOW DRÓG WRAZ Z TRANSPORTEM I UTYLIZACJĄ</t>
  </si>
  <si>
    <t>ROBOTY ZIEMNE</t>
  </si>
  <si>
    <t>m3</t>
  </si>
  <si>
    <t>ELEMENTY  ODWODNIENIA</t>
  </si>
  <si>
    <t>PODBUDOWY</t>
  </si>
  <si>
    <t>NAWIERZCHNIE</t>
  </si>
  <si>
    <t>UMOCNIENIE POWIERZCHNI TERENU</t>
  </si>
  <si>
    <t xml:space="preserve">ELEMENTY  WYKOŃCZENIOWE </t>
  </si>
  <si>
    <t>URZĄDZENIA BEZPIECZEŃSTWA RUCHU</t>
  </si>
  <si>
    <t>szt</t>
  </si>
  <si>
    <t>ZIELEŃ</t>
  </si>
  <si>
    <t>MURY OPOROWE</t>
  </si>
  <si>
    <t>Lp.</t>
  </si>
  <si>
    <t>Jedn. miary</t>
  </si>
  <si>
    <t>Cena zł</t>
  </si>
  <si>
    <t>Wartość zł (5x6)</t>
  </si>
  <si>
    <t>ROBOTY ROZBIÓRKOWE</t>
  </si>
  <si>
    <t>szt.</t>
  </si>
  <si>
    <t>ELEMENTY KANALIZACJI DESZCZOWEJ</t>
  </si>
  <si>
    <t>Razem netto:</t>
  </si>
  <si>
    <t>Numer</t>
  </si>
  <si>
    <t>Jm</t>
  </si>
  <si>
    <t>1</t>
  </si>
  <si>
    <t>2</t>
  </si>
  <si>
    <t>3</t>
  </si>
  <si>
    <t>4</t>
  </si>
  <si>
    <t>5</t>
  </si>
  <si>
    <t>6</t>
  </si>
  <si>
    <t>kpl.</t>
  </si>
  <si>
    <t>Nr ST</t>
  </si>
  <si>
    <t>Wyszczególnienie elementów rozliczeniowych</t>
  </si>
  <si>
    <t>Cena jednostkowa</t>
  </si>
  <si>
    <t>C.2.1</t>
  </si>
  <si>
    <t>Prace rozbiórkowe</t>
  </si>
  <si>
    <t>X</t>
  </si>
  <si>
    <t>1.1</t>
  </si>
  <si>
    <t>Demontaż opraw oświetlenia ulicznego w istniejącej linii niskiego napięcia, oprawa do ponownego montażu</t>
  </si>
  <si>
    <t>1.2</t>
  </si>
  <si>
    <t>Demontaż skrzynki pomiarowej ze słupa sieci napowietrznej NN</t>
  </si>
  <si>
    <t>1.3</t>
  </si>
  <si>
    <t>Demontaż skrzynki rozdzielczej sterowania kamerą monitoringu wizyjnego – do ponownej zabudowy</t>
  </si>
  <si>
    <t>1.4</t>
  </si>
  <si>
    <t>Demontaż przewodów zasilających skrzynkę pomiarową: przewody typu AsXSn 4x16·mm2</t>
  </si>
  <si>
    <t>1.5</t>
  </si>
  <si>
    <t>Demontaż przewodów zasilających kamerę monitoringu wizyjnego zabudowaną na słupie</t>
  </si>
  <si>
    <t>1.6</t>
  </si>
  <si>
    <t>Demontaż kamery monitoringu wizyjnego zabudowanej na słupie sieci NN</t>
  </si>
  <si>
    <t>1.7</t>
  </si>
  <si>
    <t>Demontaż przewodów izolowanych linii napowietrznej NN  - do ponownego montażu: przewody typu AsXSn 4x50+2x25·mm2</t>
  </si>
  <si>
    <t>1.8</t>
  </si>
  <si>
    <t>Demontaż przewodów izolowanych linii napowietrznej NN  - do ponownego montażu: przewody typu AsXSn 4x25·mm2</t>
  </si>
  <si>
    <t>1.9</t>
  </si>
  <si>
    <t>Demontaż przyłączy przewodami nieizolowanymi typu 2xAL</t>
  </si>
  <si>
    <t>1.10</t>
  </si>
  <si>
    <t xml:space="preserve">Demontaż przyłączy przewodami izolowanymi typu AsXSn 4x16·mm2 </t>
  </si>
  <si>
    <t>1.11</t>
  </si>
  <si>
    <t>Demontaż przyłączy przewodami izolowanymi typu YADYn 4x10·mm2 – demontaż jednostronny do ponownego montażu</t>
  </si>
  <si>
    <t>1.12</t>
  </si>
  <si>
    <t>Demontaż przewodów nieizolowanych, AL 25·mm2</t>
  </si>
  <si>
    <t>1.13</t>
  </si>
  <si>
    <t>Demontaż przewodów nieizolowanych, AL 35·mm2</t>
  </si>
  <si>
    <t>1.14</t>
  </si>
  <si>
    <t>Demontaż jednostronny ze słupa przewodów nieizolowanych AL 70 linii niskiego napięcia z przeznaczeniem do ponownego montażu</t>
  </si>
  <si>
    <t>1.15</t>
  </si>
  <si>
    <t>Demontaż jednostronny ze słupa przewodów nieizolowanych AL 50 linii niskiego napięcia z przeznaczeniem do ponownego montażu</t>
  </si>
  <si>
    <t>1.16</t>
  </si>
  <si>
    <t>Demontaż przewodów nieizolowanych, AL 25·mm2 linii niskiego napięcia z przeznaczeniem do ponownego montażu</t>
  </si>
  <si>
    <t>1.17</t>
  </si>
  <si>
    <t>Demontaż ze słupa kabla ziemnego YAKY 4x35mm2 do powtórnego montażu</t>
  </si>
  <si>
    <t>1.18</t>
  </si>
  <si>
    <t>Demontaż ze słupa kabla ziemnego YAKY 4x120mm2 do powtórnego montażu</t>
  </si>
  <si>
    <t>1.19</t>
  </si>
  <si>
    <t>Demontaż słupów żelbetowych - słup pojedynczy do 10·m</t>
  </si>
  <si>
    <t>1.20</t>
  </si>
  <si>
    <t>Demontaż słupów żelbetowych - słup bliźniaczy do 10·m</t>
  </si>
  <si>
    <t>1.21</t>
  </si>
  <si>
    <t>Demontaż słupów żelbetowych - słup rozkraczny do 10·m</t>
  </si>
  <si>
    <t>1.22</t>
  </si>
  <si>
    <t>Wywóz i utylizacja materiałów z rozbiórki</t>
  </si>
  <si>
    <t>Budowa sieci napowietrznej nN</t>
  </si>
  <si>
    <t>2.1</t>
  </si>
  <si>
    <t>Montaż i stawianie słupów linii napowietrznej NN z żerdzi wirowanych, słup pojedynczy z żerdzi E-10,5/2,5</t>
  </si>
  <si>
    <t>2.2</t>
  </si>
  <si>
    <t>Montaż i stawianie słupów linii napowietrznej NN z żerdzi wirowanych, słup pojedynczy z żerdzi E-10,5/4,3</t>
  </si>
  <si>
    <t>2.3</t>
  </si>
  <si>
    <t>Montaż i stawianie słupów linii napowietrznej NN z żerdzi wirowanych, słup pojedynczy z żerdzi E-10,5/6</t>
  </si>
  <si>
    <t>2.4</t>
  </si>
  <si>
    <t>Montaż i stawianie słupów linii napowietrznej NN z żerdzi wirowanych, słup pojedynczy z żerdzi E-10,5/10</t>
  </si>
  <si>
    <t>2.5</t>
  </si>
  <si>
    <t>Montaż i stawianie słupów linii napowietrznej NN z żerdzi wirowanych, słup pojedynczy z żerdzi E-10,5/12</t>
  </si>
  <si>
    <t>2.6</t>
  </si>
  <si>
    <t xml:space="preserve">Montaż przewodów izolowanych linii napowietrznej NN AsXSn 4x35mm2                                    </t>
  </si>
  <si>
    <t>2.7</t>
  </si>
  <si>
    <t xml:space="preserve">Ponowny montaż istniejących przewodów izolowanych linii napowietrznej NN typu AsXSn 4x50+2x25·mm2 </t>
  </si>
  <si>
    <t>2.8</t>
  </si>
  <si>
    <t xml:space="preserve">Montaż przewodów izolowanych linii napowietrznej NN AsXSn 4x50+2x25mm2                                    </t>
  </si>
  <si>
    <t>2.9</t>
  </si>
  <si>
    <t>Montaż złączki na przewodach izolowanych AsXSn 4x50+2x25mm2</t>
  </si>
  <si>
    <t>2.10</t>
  </si>
  <si>
    <t xml:space="preserve">Montaż przewodów izolowanych linii napowietrznej NN AsXSn 4x50mm2                                    </t>
  </si>
  <si>
    <t>2.11</t>
  </si>
  <si>
    <t xml:space="preserve">Ponowny montaż istniejących przewodów izolowanych linii napowietrznej NN typu AsXSn 4x25·mm2 </t>
  </si>
  <si>
    <t>2.12</t>
  </si>
  <si>
    <t xml:space="preserve">Montaż przewodów izolowanych linii napowietrznej NN typu AsXSn 4x25·mm2 </t>
  </si>
  <si>
    <t>2.13</t>
  </si>
  <si>
    <t>Montaż konstrukcji stalowych linii napowietrznej nn – konstrukcja krańcowa PK-4 z izolatorami</t>
  </si>
  <si>
    <t>2.14</t>
  </si>
  <si>
    <t>Montaż konstrukcji stalowych linii napowietrznej nn – konstrukcja krańcowa PK-2 z izolatorami</t>
  </si>
  <si>
    <t>2.15</t>
  </si>
  <si>
    <t>Montaż konstrukcji stalowych linii napowietrznej nn – konstrukcja narożna PN-4 z izolatorami</t>
  </si>
  <si>
    <t>2.16</t>
  </si>
  <si>
    <t>Montaż konstrukcji stalowych linii napowietrznej nn – konstrukcja narożna PN-2 z izolatorami</t>
  </si>
  <si>
    <t>2.17</t>
  </si>
  <si>
    <t>Ponowny montaż przewodów nieizolowanych linii napowietrznej NN – przewody AL 70 z demontażu</t>
  </si>
  <si>
    <t>2.18</t>
  </si>
  <si>
    <t>Ponowny montaż przewodów nieizolowanych linii napowietrznej NN – przewody AL 50 z demontażu</t>
  </si>
  <si>
    <t>2.19</t>
  </si>
  <si>
    <t>2.20</t>
  </si>
  <si>
    <t>Ponowny montaż przewodów nieizolowanych linii napowietrznej NN – przewody AL 25 z demonażu</t>
  </si>
  <si>
    <t>2.21</t>
  </si>
  <si>
    <t xml:space="preserve">Ponowny montaż jednostronny przyłączy przewodami izolowanymi typu YADYn 4x10·mm2 </t>
  </si>
  <si>
    <t>2.22</t>
  </si>
  <si>
    <t xml:space="preserve">Montaż przyłączy przewodami izolowanymi typu AsXSn 4x16·mm2 </t>
  </si>
  <si>
    <t>2.23</t>
  </si>
  <si>
    <t>Montaż wysięgników i opraw oświetlenia ulicznego na słupach  linii niskiego napięcia, oprawa LED 75W montowana nad przewodami (wraz z bezpiecznikiem)</t>
  </si>
  <si>
    <t>2.24</t>
  </si>
  <si>
    <t>Montaż wysięgników dwuramiennych na słupach  linii niskiego napięcia</t>
  </si>
  <si>
    <t>2.25</t>
  </si>
  <si>
    <t>Montaż wysięgników dwuramiennych na słupach  oświetleniowych OŻ</t>
  </si>
  <si>
    <t>2.26</t>
  </si>
  <si>
    <t>Montaż opraw oświetlenia ulicznego na wysięgniku, oprawa LED 75W montowana nad przewodami (wraz z bezpiecznikiem)</t>
  </si>
  <si>
    <t>2.27</t>
  </si>
  <si>
    <t>Montaż ogranicznika przepięć na przewodach linii nN</t>
  </si>
  <si>
    <t>2.28</t>
  </si>
  <si>
    <t>Montaż ogranicznika przepięć w pokrywie izolacyjnej na przewodach linii nN</t>
  </si>
  <si>
    <t>2.29</t>
  </si>
  <si>
    <t>Montaż uziomu, bednarka 30x4mm na słupie</t>
  </si>
  <si>
    <t>2.30</t>
  </si>
  <si>
    <t>Montaż uziomu, bednarka 30x4mm w ziemi</t>
  </si>
  <si>
    <t>2.31</t>
  </si>
  <si>
    <t xml:space="preserve">Montaż uziomu, pręt uziemiający 3m </t>
  </si>
  <si>
    <t>2.32</t>
  </si>
  <si>
    <t>Montaż skrzynki pomiarowej na słupie sieci napowietrznej NN</t>
  </si>
  <si>
    <t>2.33</t>
  </si>
  <si>
    <t>Montaż pochodzącej z demontażu skrzynki rozdzielczej sterowania kamerą monitoringu wizyjnego</t>
  </si>
  <si>
    <t>2.34</t>
  </si>
  <si>
    <t>Montaż kamery monitoringu wizyjnego na słupie – kamera z demontażu</t>
  </si>
  <si>
    <t>2.35</t>
  </si>
  <si>
    <t>Montaż przewodów zasilających kamerę monitoringu wizyjnego zabudowaną na słupie</t>
  </si>
  <si>
    <t>Przebudowa sieci kablowych nN-0,4kV rozdzielczych i oświetlenia ulicznego</t>
  </si>
  <si>
    <t>3.1</t>
  </si>
  <si>
    <t xml:space="preserve">Układanie kabla nN na słupie - kabel NA2XY-J 4x120mm2 </t>
  </si>
  <si>
    <t>3.2</t>
  </si>
  <si>
    <t>Układanie kabla nN na słupie - kabel NA2XY-J 4x35mm2</t>
  </si>
  <si>
    <t>3.3</t>
  </si>
  <si>
    <t>Montaż mufy kablowej na kablu NA2XY-J 4x120mm2</t>
  </si>
  <si>
    <t>3.4</t>
  </si>
  <si>
    <t>Układanie kabla nN - kabel NA2XY-J 4x120mm2 w rurze osłonowej PVC fi 110</t>
  </si>
  <si>
    <t>3.5</t>
  </si>
  <si>
    <t>Układanie kabla nN - kabel NA2XY-J 4x120mm2 w ziemi</t>
  </si>
  <si>
    <t>3.6</t>
  </si>
  <si>
    <t>Układanie kabla nN - kabel NA2XY-J 4x35mm2 w rurze osłonowej PVC fi 110</t>
  </si>
  <si>
    <t>Zabezpieczenie istniejących kabli NN i SN</t>
  </si>
  <si>
    <t>4.1</t>
  </si>
  <si>
    <t>Zabezpieczenie kabla SN rurą osłonową dwudzielną fi 160</t>
  </si>
  <si>
    <t>4.2</t>
  </si>
  <si>
    <t>Zabezpieczenie kabla nN rurą osłonową dwudzielną fi 110</t>
  </si>
  <si>
    <t>Przebudowa sieci kablowej SN-15kV</t>
  </si>
  <si>
    <t>5.1</t>
  </si>
  <si>
    <t>Układanie kabla SN-15kV - kabel 3xXRUHAKXS 1x120mm2</t>
  </si>
  <si>
    <t>5.2</t>
  </si>
  <si>
    <t>Montaż mufy kablowej przejściowej na kablu SN-15kV typu AKFtA 3x1x120mm2 i XRUHAKXS 3x1x12mm2</t>
  </si>
  <si>
    <t>Pomiary powykonawcze, dodatki</t>
  </si>
  <si>
    <t>6.1</t>
  </si>
  <si>
    <t>Badanie linii kablowej niskiego napięcia, 4-żyłowy</t>
  </si>
  <si>
    <t>6.2</t>
  </si>
  <si>
    <t>Badanie linii kablowej średniego napięcia</t>
  </si>
  <si>
    <t>6.3</t>
  </si>
  <si>
    <t>Badania i pomiary instalacji uziemiającej</t>
  </si>
  <si>
    <t>6.4</t>
  </si>
  <si>
    <t>Dopuszczenie do prac przy kablu nN i sieci napowietrznej nN</t>
  </si>
  <si>
    <t>6.5</t>
  </si>
  <si>
    <t>Dopuszczenie do prac przy kablu SN</t>
  </si>
  <si>
    <t>6.6</t>
  </si>
  <si>
    <t>Pomiar powykonawczy geodezyjny</t>
  </si>
  <si>
    <t>niekwalifikowane</t>
  </si>
  <si>
    <t>kwalifikowane</t>
  </si>
  <si>
    <t>Budowa kanalizacji kablowej pierwotnej z rur z tworzyw sztucznych w wykopie wykonanym machanicznie w gruncie kategorii IV, 2 warstwy i 8 otworów w ciągu kanalizacji, 4 rury w warstwie</t>
  </si>
  <si>
    <t>Budowa kanalizacji kablowej pierwotnej z rur z tworzyw sztucznych w wykopie wykonanym machanicznie w gruncie kategorii IV, 3 warstwy i 6 otworów w ciągu kanalizacji, 2 rury w warstwie</t>
  </si>
  <si>
    <t>Budowa kanalizacji kablowej pierwotnej z rur z tworzyw sztucznych w wykopie wykonanym machanicznie w gruncie kategorii IV, 4 warstwy i 16 otworów w ciągu kanalizacji, 4 rury w warstwie</t>
  </si>
  <si>
    <t>Budowa kanalizacji kablowej pierwotnej z rur z tworzyw sztucznych w wykopie wykonanym machanicznie w gruncie kategorii IV, 1 warstwa i 1 otwór w ciągu kanalizacji, 1 rura w warstwie</t>
  </si>
  <si>
    <t>Budowa studni kablowych prefabrykowanych magistralnych SKM-3, typ SKMP-3, grunt kategorii IV</t>
  </si>
  <si>
    <t>Wciąganie kabla wypełnionego w powłoce termoplastycznej do kanalizacji kablowej, ręczne, średnica kabla do 30 mm, otwór kanalizacji częściowo zajęty</t>
  </si>
  <si>
    <t>Wciąganie kabla wypełnionego w powłoce termoplastycznej do kanalizacji kablowej, ręczne, średnica kabla 30-50 mm, otwór kanalizacji częściowo zajęty</t>
  </si>
  <si>
    <t>Wciąganie kabla wypełnionego w powłoce termoplastycznej do kanalizacji kablowej, ręczne, średnica kabla 50-70 mm, otwór kanalizacji wolny</t>
  </si>
  <si>
    <t>Montaż złączy odgałęźnych kabli wypełnionych ułożonych w kanalizacji kablowej z zastosowaniem modułów łączników żył i termokurczliwych osłon wzmocnionych, złącze z jednym kablem odgałęźnym na kablu o 100 parach</t>
  </si>
  <si>
    <t>złącze</t>
  </si>
  <si>
    <t>Montaż złączy odgałęźnych kabli wypełnionych ułożonych w kanalizacji kablowej z zastosowaniem modułów łączników żył i termokurczliwych osłon wzmocnionych, złącze z jednym kablem odgałęźnym na kablu o 200 parach</t>
  </si>
  <si>
    <t>Montaż złączy równoległych kabli wypełnionych ułożonych w kanalizacji kablowej z zastosowaniem pojedynczych łączników żył i termokurczliwych osłon wzmocnionych, kabel o 10 parach</t>
  </si>
  <si>
    <t>Montaż złączy równoległych kabli wypełnionych ułożonych w kanalizacji kablowej z zastosowaniem pojedynczych łączników żył i termokurczliwych osłon wzmocnionych, kabel o 20 parach</t>
  </si>
  <si>
    <t>Montaż złączy równoległych kabli wypełnionych ułożonych w kanalizacji kablowej z zastosowaniem pojedynczych łączników żył i termokurczliwych osłon wzmocnionych, kabel o 30 parach</t>
  </si>
  <si>
    <t>Montaż złączy równoległych kabli wypełnionych ułożonych w kanalizacji kablowej z zastosowaniem pojedynczych łączników żył i termokurczliwych osłon wzmocnionych, kabel o 50 parach</t>
  </si>
  <si>
    <t>Montaż złączy równoległych kabli wypełnionych ułożonych w kanalizacji kablowej z zastosowaniem pojedynczych łączników żył i termokurczliwych osłon wzmocnionych, kabel o 70 parach</t>
  </si>
  <si>
    <t>Montaż złączy równoległych kabli wypełnionych ułożonych w kanalizacji kablowej z zastosowaniem pojedynczych łączników żył i termokurczliwych osłon wzmocnionych, kabel o 100 parach</t>
  </si>
  <si>
    <t>Montaż złączy równoległych kabli wypełnionych ułożonych w kanalizacji kablowej z zastosowaniem modułowych łączników żył i termokurczliwych osłon wzmocnionych, kabel o 200 parach</t>
  </si>
  <si>
    <t>Montaż złączy równoległych kabli wypełnionych ułożonych w kanalizacji kablowej z zastosowaniem modułowych łączników żył i termokurczliwych osłon wzmocnionych, kabel o 300 parach</t>
  </si>
  <si>
    <t>Montaż złączy równoległych kabli wypełnionych ułożonych w kanalizacji kablowej z zastosowaniem modułowych łączników żył i termokurczliwych osłon wzmocnionych, kabel o 800 parach</t>
  </si>
  <si>
    <t>Montaż złączy równoległych kabli wypełnionych ułożonych w kanalizacji kablowej z zastosowaniem modułowych łączników żył i termokurczliwych osłon wzmocnionych, kabel o 1000 parach</t>
  </si>
  <si>
    <t>Wyłączenie kabla równoległego ze złącza kabla wypełnionego ułożonego w kanalizacji kablowej z zastosowaniem termokurczliwych osłon wzmocnionych, kabel o 10 parach</t>
  </si>
  <si>
    <t>Wyłączenie kabla równoległego ze złącza kabla wypełnionego ułożonego w kanalizacji kablowej z zastosowaniem termokurczliwych osłon wzmocnionych, kabel o 20 parach</t>
  </si>
  <si>
    <t>Wyłączenie kabla równoległego ze złącza kabla wypełnionego ułożonego w kanalizacji kablowej z zastosowaniem termokurczliwych osłon wzmocnionych, kabel o 30 parach</t>
  </si>
  <si>
    <t>Wyłączenie kabla równoległego ze złącza kabla wypełnionego ułożonego w kanalizacji kablowej z zastosowaniem termokurczliwych osłon wzmocnionych, kabel o 50 parach</t>
  </si>
  <si>
    <t>Wyłączenie kabla równoległego ze złącza kabla wypełnionego ułożonego w kanalizacji kablowej z zastosowaniem termokurczliwych osłon wzmocnionych, kabel o 70 parach</t>
  </si>
  <si>
    <t>Wyłączenie kabla równoległego ze złącza kabla wypełnionego ułożonego w kanalizacji kablowej z zastosowaniem termokurczliwych osłon wzmocnionych, kabel o 100 parach</t>
  </si>
  <si>
    <t>Wyłączenie kabla równoległego ze złącza kabla wypełnionego ułożonego w kanalizacji kablowej z zastosowaniem termokurczliwych osłon wzmocnionych, kabel o 200 parach</t>
  </si>
  <si>
    <t>Wyłączenie kabla równoległego ze złącza kabla wypełnionego ułożonego w kanalizacji kablowej z zastosowaniem termokurczliwych osłon wzmocnionych, kabel o 300 parach</t>
  </si>
  <si>
    <t>Wyłączenie kabla równoległego ze złącza kabla wypełnionego ułożonego w kanalizacji kablowej z zastosowaniem termokurczliwych osłon wzmocnionych, kabel o 800 parach</t>
  </si>
  <si>
    <t>Wyłączenie kabla równoległego ze złącza kabla wypełnionego ułożonego w kanalizacji kablowej z zastosowaniem termokurczliwych osłon wzmocnionych, kabel o 1000 parach</t>
  </si>
  <si>
    <t>Montaż i ustawienie słupów kablowych drewnianych pojedynczych ze szczudłem żelbetowym, belkami ustojowymi i podporą odporową w szczudle żelbetowym i belką ustojową, słup 7·m, grunt kategorii IV</t>
  </si>
  <si>
    <t>Montaż i ustawienie słupów kablowych drewnianych bliźniaczych ze szczudłami żelbetowymi, belkami ustojowymi i podporą odporową w szczudle żelbetowym, słup 7·m, grunt kategorii IV</t>
  </si>
  <si>
    <t>Montaż osprzętu do podwieszania kabli nadziemnych na podbudowie słupowej, podbudowa drewniana, wspornik przelotowy</t>
  </si>
  <si>
    <t>Montaż osprzętu do podwieszania kabli nadziemnych na podbudowie słupowej, podbudowa drewniana, wspornik końcowy</t>
  </si>
  <si>
    <t>Wprowadzenie kabla na słup, słup drewniany, zabezpieczenie kabla osłoną, kabel do Fi·15·mm</t>
  </si>
  <si>
    <t>Montaż uziomów szpilkowych, grunt kategorii III, uziemienie do 3·m</t>
  </si>
  <si>
    <t>Pomiar rezystancji uziomu lub linki odgromowej</t>
  </si>
  <si>
    <t>Montaż skrzynki słupowej</t>
  </si>
  <si>
    <t>Montaż puszki słupowej</t>
  </si>
  <si>
    <t>Montaż zespołów łączówek szczelinowych 2-stronnych, zabezpieczonych, łączówki w zespole o 10 parach zacisków</t>
  </si>
  <si>
    <t>Zawieszanie kabli nadziemnych na podbudowie słupowej, podnoszenie z ziemi, kabel ósemkowy o średnicy zewnętrznej do 15 mm</t>
  </si>
  <si>
    <t>Pomiary końcowe prądem stałym, kabel o liczbie par·10</t>
  </si>
  <si>
    <t>odcinek</t>
  </si>
  <si>
    <t>Pomiar tłumienności skutecznej przy jednej częstotliwości, kabel o liczbie par·10</t>
  </si>
  <si>
    <t>Pomiar tłumienności zbliżno- i zdalnoprzenikowej przy jednej częstotliwości, kabel o liczbie par·10</t>
  </si>
  <si>
    <t>Pomiary końcowe prądem stałym, kabel o liczbie par·20</t>
  </si>
  <si>
    <t>Pomiar tłumienności skutecznej przy jednej częstotliwości, kabel o liczbie par·20</t>
  </si>
  <si>
    <t>Pomiar tłumienności zbliżno- i zdalnoprzenikowej przy jednej częstotliwości, kabel o liczbie par·20</t>
  </si>
  <si>
    <t>Pomiary końcowe prądem stałym, kabel o liczbie par·30</t>
  </si>
  <si>
    <t>Pomiar tłumienności skutecznej przy jednej częstotliwości, kabel o liczbie par·30</t>
  </si>
  <si>
    <t>Pomiar tłumienności zbliżno- i zdalnoprzenikowej przy jednej częstotliwości, kabel o liczbie par·30</t>
  </si>
  <si>
    <t>Pomiary końcowe prądem stałym, kabel o liczbie par·50</t>
  </si>
  <si>
    <t>Pomiar tłumienności skutecznej przy jednej częstotliwości, kabel o liczbie par·50</t>
  </si>
  <si>
    <t>Pomiar tłumienności zbliżno- i zdalnoprzenikowej przy jednej częstotliwości, kabel o liczbie par·50</t>
  </si>
  <si>
    <t>Pomiary końcowe prądem stałym, kabel o liczbie par·70</t>
  </si>
  <si>
    <t>Pomiar tłumienności skutecznej przy jednej częstotliwości, kabel o liczbie par·70</t>
  </si>
  <si>
    <t>Pomiar tłumienności zbliżno- i zdalnoprzenikowej przy jednej częstotliwości, kabel o liczbie par·70</t>
  </si>
  <si>
    <t>Pomiary końcowe prądem stałym, kabel o liczbie par·100</t>
  </si>
  <si>
    <t>Pomiar tłumienności skutecznej przy jednej częstotliwości, kabel o liczbie par·100</t>
  </si>
  <si>
    <t>Pomiar tłumienności zbliżno- i zdalnoprzenikowej przy jednej częstotliwości, kabel o liczbie par·100</t>
  </si>
  <si>
    <t>Pomiary końcowe prądem stałym, kabel o liczbie par·200</t>
  </si>
  <si>
    <t>Pomiar tłumienności skutecznej przy jednej częstotliwości, kabel o liczbie par·200</t>
  </si>
  <si>
    <t>Pomiar tłumienności zbliżno- i zdalnoprzenikowej przy jednej częstotliwości, kabel o liczbie par·200</t>
  </si>
  <si>
    <t>Pomiary końcowe prądem stałym, kabel o liczbie par·300</t>
  </si>
  <si>
    <t>Pomiar tłumienności skutecznej przy jednej częstotliwości, kabel o liczbie par·300</t>
  </si>
  <si>
    <t>Pomiar tłumienności zbliżno- i zdalnoprzenikowej przy jednej częstotliwości, kabel o liczbie par·300</t>
  </si>
  <si>
    <t>Pomiary końcowe prądem stałym, kabel o liczbie par·800</t>
  </si>
  <si>
    <t>Pomiar tłumienności skutecznej przy jednej częstotliwości, kabel o liczbie par·800</t>
  </si>
  <si>
    <t>Pomiar tłumienności zbliżno- i zdalnoprzenikowej przy jednej częstotliwości, kabel o liczbie par·800</t>
  </si>
  <si>
    <t>Pomiary końcowe prądem stałym, kabel o liczbie par·1000</t>
  </si>
  <si>
    <t>Pomiar tłumienności skutecznej przy jednej częstotliwości, kabel o liczbie par·1000</t>
  </si>
  <si>
    <t>Pomiar tłumienności zbliżno- i zdalnoprzenikowej przy jednej częstotliwości, kabel o liczbie par·1000</t>
  </si>
  <si>
    <t>Ręczne wciąganie rur kanalizacji wtórnej, otwór częściowo zajęty, rury w zwojach, 1xFi·32·mm</t>
  </si>
  <si>
    <t>Montaż złączy rur polietylenowych w kanalizacji, rury HDPE Fi·32·mm, złączki skręcane</t>
  </si>
  <si>
    <t>Wciąganie kabli światłowodowych do kanalizacji wtórnej wciągarką mechaniczną z rejestratorem siły, rury z warstwą poślizgową z linką, kabel w odcinkach 2·km</t>
  </si>
  <si>
    <t>Montaż stelaży zapasów kabli światłowodowych, montaż w studni</t>
  </si>
  <si>
    <t>Montaż złączy przelotowych na kablach światłowodowych ułożonych w kanalizacji kablowej, kabel tubowy, mufa skręcana, jeden spajany światłowód</t>
  </si>
  <si>
    <t>Montaż złączy przelotowych na kablach światłowodowych ułożonych w kanalizacji kablowej, kabel tubowy, mufa skręcana, dodatek za każdy następny spajany światłowód</t>
  </si>
  <si>
    <t>Pomiary reflektometryczne linii światłowodowych, pomiary końcowe odcinka regeneratorowego z przełącznicy, mierzony 1 światłowód</t>
  </si>
  <si>
    <t>Pomiary reflektometryczne linii światłowodowych, pomiary końcowe odcinka regeneratorowego z przełącznicy, dodatek za każdy następny zmierzony światłowód</t>
  </si>
  <si>
    <t>Pomiary tłumienności optycznej linii światłowodowych metodą transmisyjną, pomiar przeprowadzany razem z innymi pomiarami, mierzony 1 światłowód</t>
  </si>
  <si>
    <t>Pomiary tłumienności optycznej linii światłowodowych metodą transmisyjną, pomiar przeprowadzany razem z innymi pomiarami, dodatek za każdy następny zmierzony światłowód</t>
  </si>
  <si>
    <t>Pomiary tłumienności odbicia wstecznego (reflektancji) złączek światłowodowych, pomiar przeprowadzany razem z innymi pomiarami, mierzony 1 światłowód</t>
  </si>
  <si>
    <t>zakończ</t>
  </si>
  <si>
    <t>Pomiary tłumienności odbicia wstecznego (reflektancji) złączek światłowodowych, pomiar przeprowadzany razem z innymi pomiarami, dodatek za każdy następny zmierzony światłowód</t>
  </si>
  <si>
    <t>Ręczne wciąganie rur kanalizacji wtórnej, otwór częściowo zajęty, rury w zwojach, 2xFi·32·mm</t>
  </si>
  <si>
    <t>Budowa obiektów podziemnych z rur stalowych pod drogami i ulicami w gruncie kategorii IV, obiekt o 1-warstwie, 1-rura w warstwie, 1-rura w ciągu</t>
  </si>
  <si>
    <t>Wymiana ram i pokryw studni, pokrywy studni 600x1000</t>
  </si>
  <si>
    <t>Budowa studni kablowych prefabrykowanych rozdzielczych SKR, typ SKR-1, grunt kategorii IV</t>
  </si>
  <si>
    <t>Budowa rurociągu kablowego na głębokości 1·m w wykopie wykonanym koparkami łyżkowymi, grunt kategorii III-IV, HDPE Fi·40·mm z bębna, 1 rura w rurociągu</t>
  </si>
  <si>
    <t>Budowa rurociągu kablowego na głębokości 1·m w wykopie wykonanym koparkami łyżkowymi, grunt kategorii III-IV, HDPE Fi·40·mm z bębna, dodatek za każdą następną rurę w rurociągu</t>
  </si>
  <si>
    <t>Układanie kabla wypełnionego w rowie kablowym wykopanym i zasypanym mechanicznie, grunt kategorii IV, kabel o średnicy do 30 mm, układanie każdego następnego kabla</t>
  </si>
  <si>
    <t>Alokacja kabli współosiowych, kabel o liczbie par 4</t>
  </si>
  <si>
    <t>Montaż kabli współosiowych bez pupinizacji par symetrycznych, kabel 4 x2.6/9.5 w kanalizacji, nie opancerzony</t>
  </si>
  <si>
    <t>Montaż osprzętu do podwieszania kabli światłowodowych na podbudowie słupowej, podbudowa żelbetowa, montaż wspornika 1</t>
  </si>
  <si>
    <t>Montaż osprzętu do podwieszania kabli światłowodowych na podbudowie słupowej, podbudowa żelbetowa, montaż haka</t>
  </si>
  <si>
    <t>Zawieszenie kabli światłowodowych na podbudowie słupowej, kabel okrągły zawieszany z ziemi</t>
  </si>
  <si>
    <t>Demontaż kamery</t>
  </si>
  <si>
    <t>Montaż kamery</t>
  </si>
  <si>
    <t>Roboty drogowe</t>
  </si>
  <si>
    <t>kwalifikowane kolumna 6 x 9</t>
  </si>
  <si>
    <t>niekwalifikowane kolumna 6 x 8</t>
  </si>
  <si>
    <t>kolumna 5 x 6</t>
  </si>
  <si>
    <t>Branża elektryczna</t>
  </si>
  <si>
    <t>Lp</t>
  </si>
  <si>
    <t>Branża</t>
  </si>
  <si>
    <t>ilość roboty niekwalifikowane</t>
  </si>
  <si>
    <t>ilość roboty kwalifikowane</t>
  </si>
  <si>
    <t>wartość roboty niekfalifikowane kolumna 6x8</t>
  </si>
  <si>
    <t>wartość roboty kwalifikowane kolumna 6x9</t>
  </si>
  <si>
    <t>Numer Specyfikacji Technicznej</t>
  </si>
  <si>
    <t>DM 00.00.00</t>
  </si>
  <si>
    <t>Wprowadzenie i utrzymanie tymczasowej organizacji ruchu, projekt i zatwierdzenie po stronie Wykonawcy</t>
  </si>
  <si>
    <t>D 01.01.01</t>
  </si>
  <si>
    <t>Odtworzenie trasy i punktów geodezyjnych - wyznaczenie trasy i punktów wysokościowych dróg i sieci, roboty pomiarowe</t>
  </si>
  <si>
    <t>Odtworzenie trasy i punktów geodezyjnych -  inwentaryzacja powykonawcza</t>
  </si>
  <si>
    <t>Odtworzenie i stabilizacja punktów osnowy geodezyjnej</t>
  </si>
  <si>
    <t>Przekopy kontrolne wykonywane ręcznie w miejscach skrzyżowań z istniejącymi sieciami uzbrojenia terenu</t>
  </si>
  <si>
    <t>Zasypywanie przekopów kontrolnych</t>
  </si>
  <si>
    <t>D 01.02.01.</t>
  </si>
  <si>
    <t>Usunięcie drzew</t>
  </si>
  <si>
    <t>Usunięcie krzewów</t>
  </si>
  <si>
    <t>D 01.02.02</t>
  </si>
  <si>
    <t>Zdjęcie warstw humusu na średnią głębokość 15cm wraz z kosztem odwozu i składowania materiału do ponownego wykorzystania</t>
  </si>
  <si>
    <t>D 01.02.04.</t>
  </si>
  <si>
    <t>Cięcie nawierzchni bitumicznej na głębokość 20cm</t>
  </si>
  <si>
    <t>Przestawienie bram wjazdowych na posesje</t>
  </si>
  <si>
    <t>D 05.03.11</t>
  </si>
  <si>
    <t>Frezowanie nawierzchni bitumicznych w rejonie końcowej zatoki autobusowej na średnią grubość 7cm</t>
  </si>
  <si>
    <t>Rozbiórka nawierzchni bitumicznej i z kostki betonowej jezdni na średnią głębokość 10cm wraz z kosztem odwozu i utylizacji materiału – ISTNIEJĄCA JEZDNIA</t>
  </si>
  <si>
    <t xml:space="preserve">Rozbiórka nawierzchni istniejących chodników z kostki betonowej, nawierzchni bitumicznej, kostki trylinki i płyt chodnikowych </t>
  </si>
  <si>
    <t>Rozbiórka warstw podbudowy na średnią głębokość 20cm wraz z kosztem odwozu i utylizacji materiału – ISTNIEJĄCA JEZDNIA</t>
  </si>
  <si>
    <t>Rozbiórka obrzeży betonowych 8x30 cm i ław betonowych wraz z kosztem odwozu i utylizacji materiału</t>
  </si>
  <si>
    <t>Rozbiórka krawężników wraz z kosztem odwozu i utylizacji materiału</t>
  </si>
  <si>
    <t>Rozbiórka wpustów deszczowych wraz z zamuleniem przykanalików oraz kosztem odwozu i utylizacji materiału</t>
  </si>
  <si>
    <t>D 02.01.01.</t>
  </si>
  <si>
    <t>Roboty ziemne – wykopy w gruncie kat I-IV</t>
  </si>
  <si>
    <t>D 02.03.01</t>
  </si>
  <si>
    <t>Roboty ziemne – formowanie nasypów z gruntu z dowozu, wraz z zagęszczeniem warstwami</t>
  </si>
  <si>
    <t>D. 03.02.03.</t>
  </si>
  <si>
    <t>Dren francuski w rękawie z geowłókniny igłowanej układany w osi likwidowanego rowu</t>
  </si>
  <si>
    <t>D 04.01.01.</t>
  </si>
  <si>
    <t>Korytowanie wraz z profilowaniem i zagęszczeniem podłoża na średnią głębokość 54cm – JEZDNIA konstr. K1, PASY POSTOJOWE konstr. K2, WYSPY WYNIESIONA K3</t>
  </si>
  <si>
    <t>Korytowanie wraz z profilowaniem i zagęszczeniem podłoża na średnią głębokość 47cm – CHODNIK, ZJAZDY IND konstr. K4</t>
  </si>
  <si>
    <t>Korytowanie wraz z profilowaniem i zagęszczeniem podłoża na średnią głębokość 52cm – ZJAZDY PUBL konstr. K5</t>
  </si>
  <si>
    <t>Korytowanie wraz z profilowaniem i zagęszczeniem podłoża na średnią głębokość 44cm – ŚCIEŻKA ROWEROWA kontr K6</t>
  </si>
  <si>
    <t>Korytowanie na średnią głębokość 21cm – CHODNIK w SOD</t>
  </si>
  <si>
    <t>D.04.12.01</t>
  </si>
  <si>
    <t>W-wa ulepszonego podłoża stabilizowanego ziarnistym dodatkiem hydrofobowym – gr. 30cm 
– JEZDNIA konstr. K1, PASY POSTOJOWE konstr K2, WYSPY WYNIESIONE K3</t>
  </si>
  <si>
    <t>W-wa ulepszonego podłoża stabilizowanego ziarnistym dodatkiem hydrofobowym gr. 24cm 
– CHODNIK i ZJAZDY IND kontr K4, ZJAZDY PUBL. konstr K5, ŚCIEŻKA ROWEROWA konstr. K6</t>
  </si>
  <si>
    <t>D 04.04.02</t>
  </si>
  <si>
    <t xml:space="preserve">Podbudowa pomocnicza z mieszanki kruszywowej niezwiązanej C50/30 – gr. 11cm:
– JEZDNIA konstr. K1, PASY POSTOJOWE konstr K2, WYSPY WYNIESIONE konstr K3, </t>
  </si>
  <si>
    <t>D.04.04.02</t>
  </si>
  <si>
    <t>Podbudowa pomocnicza z kruszywa 0-63 – gr. 22cm - CHODNIKI i ZJAZDY IND. konstr K5, ZJAZDY PUBL. konstr K6, ŚCIEŻKA ROW.</t>
  </si>
  <si>
    <t>Podbudowa pomocnicza z mieszanki kruszywowej niezwiązanej C50/30 – gr. 22cm:
– JEZDNIA konstr. K1</t>
  </si>
  <si>
    <t>Podbudowa pomocnicza z mieszanki kruszywowej niezwiązanej C50/30 – gr. 32cm:
– PASY POSTOJOWE konstr. K2</t>
  </si>
  <si>
    <t>Podbudowa pomocnicza z mieszanki kruszywowej niezwiązanej C50/30 – gr. 39cm:
–WYSPY WYNIESIONE konstr. K3</t>
  </si>
  <si>
    <t>Podbudowa pomocnicza z mieszanki kruszywowej niezwiązanej C50/30 – gr. 20cm:
– CHODNIKI konstr. K4, ZJAZDY IND. konstr K4, ŚCIEŻKI ROWEROWE konstr K6</t>
  </si>
  <si>
    <t>Podbudowa pomocnicza z mieszanki kruszywowej niezwiązanej C50/30 – gr. 25cm:
– ZJAZDY PUBL. konstr K5</t>
  </si>
  <si>
    <t>D.09.01.01</t>
  </si>
  <si>
    <t>Podbudowa pomocnicza w strefie ochronnej drzew z mieszanki glebowa-kamiennej gr. 40cm</t>
  </si>
  <si>
    <t>D 04.03.01</t>
  </si>
  <si>
    <t>Oczyszczenie i skropienie warstw nie bitumicznych</t>
  </si>
  <si>
    <t>D.04.07.01</t>
  </si>
  <si>
    <t>Podbudowa zasadnicza z BA AC22P gr. 10cm – JEZDNIA konstr K1</t>
  </si>
  <si>
    <t>Oczyszczenie i skropienie warstw bitumicznych</t>
  </si>
  <si>
    <t>Wzmocnienie podbudowy geosiatką PP 50/50 kN/m w strefie ochronnej drzew</t>
  </si>
  <si>
    <t>D 05.03.05</t>
  </si>
  <si>
    <t>W-wa wiążąca z BA AC16W gr. 3cm:
– JEZDNIA remont</t>
  </si>
  <si>
    <t>W-wa wiążąca z BA AC16W gr. 7cm:
– JEZDNIA konstr K1</t>
  </si>
  <si>
    <t>D.05.03.05.</t>
  </si>
  <si>
    <t>W-wa wiążąca z BA AC16W gr. 5cm: – ŚCIEŻKA ROWEROWA konstr K6</t>
  </si>
  <si>
    <t>D 05.03.23</t>
  </si>
  <si>
    <t>D 05.03.06.</t>
  </si>
  <si>
    <t>W-wa ścieralna z betonu asfaltowego AC11S – gr. 4cm – JEZDNIA konstr K1 oraz remont nawierzchni</t>
  </si>
  <si>
    <t>D 05.03.07.</t>
  </si>
  <si>
    <t>W-wa ścieralna z betonu asfaltowego AC11S, barwiona w masie na kolor czerwony – gr. 3cm – ŚCIEŻKA ROWEROWA</t>
  </si>
  <si>
    <t>Nawierzchnia z kostki betonowej betonowa, gr. 8cm – CHODNIKI konstr K4, ZJAZDY konstr K5 K6, CHODNIK SOD</t>
  </si>
  <si>
    <t>D 06.01.01</t>
  </si>
  <si>
    <t>Umocnienie skarp – bruk kamienny gr. 10cm na zaprawie z półsuchego betonu C12/15 – gr. 15cm i podsypce piaskowej gr. 15cm</t>
  </si>
  <si>
    <t>D. 08.01.01.</t>
  </si>
  <si>
    <t>Krawężnik betonowy 20x30 na ławie betonowej C12/15</t>
  </si>
  <si>
    <t>Krawężnik betonowy 20x22 na ławie betonowej C12/15</t>
  </si>
  <si>
    <t>Krawężnik kamienny 20x22 na ławie betonowej C12/15</t>
  </si>
  <si>
    <t>D. 08.03.01.</t>
  </si>
  <si>
    <t>Obrzeża betonowe 8x30cm na ławie betonowej C12/15</t>
  </si>
  <si>
    <t>Opornik betonowy 20x25 na ławie betonowej C12/15</t>
  </si>
  <si>
    <t>Opornik kamienny 20x25 na ławie betonowej C12/15</t>
  </si>
  <si>
    <t>Korytko ściekowe z 2 rzędów kostki betonowej wzdłuż krawężnika szer. 20cm detal „G”</t>
  </si>
  <si>
    <t>Montaż słupków żeliwnych oddzielających jezdnię od chodników</t>
  </si>
  <si>
    <t>Wykonanie schodów terenowych wraz z poręczami</t>
  </si>
  <si>
    <t>D.07.01.01</t>
  </si>
  <si>
    <t>Oznakowanie poziome cienkowarstwowe barwy białej – farba chemoutwardzalna</t>
  </si>
  <si>
    <t>Oznakowanie poziome cienkowarstwowe barwy niebieskiej – farba chemoutwardzalna</t>
  </si>
  <si>
    <t>D. 07.02.03</t>
  </si>
  <si>
    <t>Oznakowanie pionowe – likwidacja (znak, słupek, fundament)</t>
  </si>
  <si>
    <t>Oznakowanie pionowe – znaki ostrzegawcze, zakazu, nakazu, informacyjne, uzupełniające</t>
  </si>
  <si>
    <t>Oznakowanie pionowe – tabliczki do znaków</t>
  </si>
  <si>
    <t>Urządzenia bezpieczeństwa ruchu U-18a</t>
  </si>
  <si>
    <t>Oznakowanie pionowe – słupki do znaków + fundament + montaż</t>
  </si>
  <si>
    <t>Wykonanie poręczy po zewnętrznej stronie chodnika</t>
  </si>
  <si>
    <t>D 09.01.01.</t>
  </si>
  <si>
    <t>Wykonanie chodnika podwieszonego z płyt żelbetowych na konstrukcji stalowej w strefie ochronnej drzew (płyta żelbetowa gr. 16cm, kształtownik HEB 200 – 12m, fundamenty betonowe 100x20x20 – 4 szt.)</t>
  </si>
  <si>
    <t>Humusowanie na gr. 15cm wraz z obsianiem trawą,</t>
  </si>
  <si>
    <t>Zabieg rozluźnienia gleby wokół drzew</t>
  </si>
  <si>
    <t>Wykończenie terenu ozdobnym kamień gnejsowy gr. 15cm układany na agrotkaninie czarnej</t>
  </si>
  <si>
    <t>Wykończenie terenu korą gr. 3cm układaną na agrowłóninie brązowej</t>
  </si>
  <si>
    <t>Wykończenie terenu biomatą</t>
  </si>
  <si>
    <t>Nasadzenia – drzewa – wraz z kosztem pielęgnacji w okresie gwarancyjnym oraz ekranami korzennymi (dwustronnymi) na długości 3m</t>
  </si>
  <si>
    <t>Nasadzenia – krzewy – wraz z kosztem pielęgnacji w okresie gwarancyjnym</t>
  </si>
  <si>
    <t>D 08.06.01</t>
  </si>
  <si>
    <t>Mur oporowy ze ścianki prefabrykowanej żelbetowej wys. 1,3m</t>
  </si>
  <si>
    <t>Mur oporowy ze ścianki prefabrykowanej żelbetowej wys. 1,55m</t>
  </si>
  <si>
    <t>Mur oporowy ze ścianki prefabrykowanej żelbetowej wys. 1,8m</t>
  </si>
  <si>
    <t>Mur oporowy ze ścianki prefabrykowanej żelbetowej wys. 2,05m</t>
  </si>
  <si>
    <t>Bariera ocynkowana U12 mocowana do ścianki na kotwami wklejanymi</t>
  </si>
  <si>
    <t>Palisada betonowa 14x80cm na ławie z betonu C12/15</t>
  </si>
  <si>
    <t>Izolacja powierzchni betonowych – 2 x izolacja bitumiczna na zimno</t>
  </si>
  <si>
    <t>KALKULACJE   CEN  NALEŻY  WYKONAĆ  Z  UWZGLĘDNIENIEM DOKUMENTACJI I SZCZEGÓŁOWYCH SPECYFIKACJI  TECHNICZNYCH</t>
  </si>
  <si>
    <t>DLA WSZYSTKICH MATERIAŁÓW Z ROZBIÓREK NIE PODLEGAJĄCYCH PONOWNEMU WBUDOWANIU UWZGLĘDNIĆ KOSZT ODWOZU Z PLACU BUDOWY I ZAGOSPODAROWANIA ODPADÓW</t>
  </si>
  <si>
    <t xml:space="preserve">Podpis Wykonawcy/Pełnomocnika </t>
  </si>
  <si>
    <t>D 03.02.01</t>
  </si>
  <si>
    <t>Likwidacja wpustów deszczowych wraz z zamuleniem przykanalików oraz kosztem odwozu i utylizacji materiału, zaślepienie istniejących wlotów do studni kanalizacyjnch</t>
  </si>
  <si>
    <t>Roboty ziemne – wykopy liniowe szerokości 0,8-2,5·m o ścianach pionowych z ręcznym wydobyciem urobku w gruntach suchych, głębokości do 3,0·m, kategoria gruntu I-IV</t>
  </si>
  <si>
    <t>Umocnienie ścian wykopów wraz z rozbiórką palami szalunkowymi stalowymi (wypraskami) w gruntach suchych, szerokość do 1·m, umocnienie pełne w gruncie kategorii I-IV, głębokość do 3·m</t>
  </si>
  <si>
    <t>Zasypywanie wykopów szerokości 0,8-2,5·m o ścianach pionowych, głębokość do 3,0·m, kategoria gruntu I-IV</t>
  </si>
  <si>
    <t>D.03.02.01.</t>
  </si>
  <si>
    <t>Rury do kanalizacji, zgodne z normą PN-EN 1401:1999, lite, PCV SN8 Dz=400mm wraz z podsypką i obsypką piaskową</t>
  </si>
  <si>
    <t>mb</t>
  </si>
  <si>
    <t>Rury do kanalizacji, zgodne z normą PN-EN 1401:1999, lite, PCV SN8 Dz=315mm wraz z podsypką i obsypką piaskową</t>
  </si>
  <si>
    <t>Rury do kanalizacji, zgodne z normą PN-EN 1401:1999, lite, PCV SN8 Dz=200mm wraz z podsypką i obsypką piaskową</t>
  </si>
  <si>
    <t>Rury do kanalizacji, zgodne z normą PN-EN 1401:1999, lite, PCV SN16 Dz=200mm wraz z podsypką i obsypką piaskową</t>
  </si>
  <si>
    <t>Rury do kanalizacji, zgodne z normą PN-EN 1401:1999, lite, PCV SN12 Dz=160mm wraz z podsypką i obsypką piaskową</t>
  </si>
  <si>
    <t>Rury do kanalizacji, zgodne z normą PN-EN 1401:1999, lite, PCV SN16 Dz=160mm wraz z podsypką i obsypką piaskową</t>
  </si>
  <si>
    <t>Studnia kanalizacji deszczowej – betonowa, DN 1200mm z włazem żeliwnym klasy D400 + pierścień odciążający (BETON C35/45) - wysokość 1,8m</t>
  </si>
  <si>
    <t>Studnia kanalizacji deszczowej – betonowa, DN 1000mm z włazem żeliwnym klasy D400 + pierścień odciążający (BETON C35/45) - średnia wysokość 2,6m</t>
  </si>
  <si>
    <t xml:space="preserve">Studnia osadnikowa kanalizacji deszczowej – z tworzywa sztucznego, DN 600mm z włazem żeliwnym klasy D400 + pierścień odciążający </t>
  </si>
  <si>
    <t>Wpusty drogowe, żeliwne, drogowe, na studniach z osadnikami</t>
  </si>
  <si>
    <t>Wpusty drogowe, żeliwne, krawężnikowe, na studniach z osadnikami</t>
  </si>
  <si>
    <t>Wpusty mostowe , żeliwne, zabezpieczone ławą betonową + kolana + stalowa rura osłonowa</t>
  </si>
  <si>
    <t>Odwodnienie liniowe betonowe, z kratką żeliwną przejazdową szer. 30cm</t>
  </si>
  <si>
    <t>studnia odwodnienia liniowego (średnia głębokość 2,5m + połączenie z odwodnieniem liniowym)</t>
  </si>
  <si>
    <t>Wykonanie włączenia szczelnego kolektora do studni kanalizacji (do studni betonowych)</t>
  </si>
  <si>
    <t>Zabudowa studni dn1200mm na kanalizacji betonowej dn400mm AQUA + łączniki VPC + pompowanie ścieków</t>
  </si>
  <si>
    <t>łuki PVC SN8 Dz=160mm, 3*15st</t>
  </si>
  <si>
    <t xml:space="preserve">KALKULACJE   CEN  NALEŻY  WYKONAĆ  Z  UWZGLĘDNIENIEM DOKUMENTACJI I SZCZEGÓŁOWYCH SPECYFIKACJI  TECHNICZNYCH ; </t>
  </si>
  <si>
    <t>DLA KANALIZACJI DESZCZOWEJ NALEŻY ZASTOSOWAĆ PODSYPKE PIASKOWĄ O GR. 20CM , ORAZ OBSYPKE O GRUBOŚCI 30CM NAD WIERZCH RURY</t>
  </si>
  <si>
    <t>TABELA ELEMENTÓW ROZLICZENIOWYCH nr 2</t>
  </si>
  <si>
    <t>Nr
Specyfikacji
Technicznej</t>
  </si>
  <si>
    <t>BRANŻA INSTALACYJNA  -  SIEĆ GAZOWA</t>
  </si>
  <si>
    <t>Nr
poz.</t>
  </si>
  <si>
    <t>Jedn.</t>
  </si>
  <si>
    <t>Liczba
jedn.</t>
  </si>
  <si>
    <t>Cena
jedn.
zł</t>
  </si>
  <si>
    <t>Wartość
netto
zł</t>
  </si>
  <si>
    <t>D-01.03.04</t>
  </si>
  <si>
    <t>1 Przebudowa sieci</t>
  </si>
  <si>
    <t>Roboty pomiarowe przy gazociągu</t>
  </si>
  <si>
    <t>Zabezpieczenie oraz odwodnienie wykopów</t>
  </si>
  <si>
    <t>Usunięcie gazociągu stalowego (komplet z rozbiórką, łącznie z robotami ziemnymi i utylizacją)</t>
  </si>
  <si>
    <t>Montaż rurociągów z rur polietylenowych (HDPE), Dn 225 mm, wraz z oznakowaniem. Roboty ziemne, zasypanie</t>
  </si>
  <si>
    <t>Montaż rurociągów z rur polietylenowych (HDPE), Dn 160 mm, wraz z oznakowaniem. Roboty ziemne, zasypanie</t>
  </si>
  <si>
    <t>Montaż rurociągów z rur polietylenowych (HDPE), Dn 110 mm, wraz z oznakowaniem. Roboty ziemne, zasypanie</t>
  </si>
  <si>
    <t>Montaż rurociągów z rur polietylenowych (HDPE), Dn 90 mm, wraz z oznakowaniem. Roboty ziemne, zasypanie</t>
  </si>
  <si>
    <t>Przejście rurowe PE160/stal50</t>
  </si>
  <si>
    <t>Przejście rurowe PE150/stal160</t>
  </si>
  <si>
    <t>Przejście rurowe PE225/stal200</t>
  </si>
  <si>
    <t>Przejście rurowe PE90/stal80</t>
  </si>
  <si>
    <t>Przejście PE225/stal200 z kołnierzem stalowym</t>
  </si>
  <si>
    <t>Przejście PE90/stal80 z kołnierzem stalowym</t>
  </si>
  <si>
    <t>Przejście PE110/stal80 z kołnierzem stalowym</t>
  </si>
  <si>
    <t>Zasuwa kołnierzowa z żeliwa sferoidealnego DN200 PN16</t>
  </si>
  <si>
    <t>Zasuwa kołnierzowa z żeliwa sferoidealnego DN80 PN16</t>
  </si>
  <si>
    <t>Odgałęzienie siodłowe PE elektrooporowe dz225/63</t>
  </si>
  <si>
    <t>Mufa elektrooporowa PE D160</t>
  </si>
  <si>
    <t>Trójnik PE elektrooporowy redukcyjny dz225/160</t>
  </si>
  <si>
    <t>Trójnik PE elektrooporowy redukcyjny dz225/90</t>
  </si>
  <si>
    <t>Trójnik PE elektrooporowy redukcyjny dz225/225</t>
  </si>
  <si>
    <t>Przewód lokalizacyjny</t>
  </si>
  <si>
    <t>mb.</t>
  </si>
  <si>
    <t xml:space="preserve">Taśma ostrzegawcza żółta </t>
  </si>
  <si>
    <t>Odwodnienie i zabezpieczenie wykopów</t>
  </si>
  <si>
    <t xml:space="preserve">Kontrola ciągłości przewodów ochrony katodowej oraz próby szczelności i wytrzymałości gazociągów </t>
  </si>
  <si>
    <t>Słupki betonowe znacznikowe</t>
  </si>
  <si>
    <t>RAZEM netto</t>
  </si>
  <si>
    <t>TABELA ELEMENTÓW ROZLICZENIOWYCH nr 5</t>
  </si>
  <si>
    <t>Jednostka</t>
  </si>
  <si>
    <t>Cena
jedn. PLN (netto)</t>
  </si>
  <si>
    <t>Wartość 
PLN</t>
  </si>
  <si>
    <t>Nazwa</t>
  </si>
  <si>
    <t>I</t>
  </si>
  <si>
    <t>Przebudowa kanalizacji kablowej ORANGE/TAURON</t>
  </si>
  <si>
    <t>II</t>
  </si>
  <si>
    <t>Przebudowa kabli miedzianych ORANGE</t>
  </si>
  <si>
    <t>2.36</t>
  </si>
  <si>
    <t>2.37</t>
  </si>
  <si>
    <t>2.38</t>
  </si>
  <si>
    <t>2.39</t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</si>
  <si>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</si>
  <si>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</si>
  <si>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</si>
  <si>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</si>
  <si>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</si>
  <si>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</si>
  <si>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</si>
  <si>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</si>
  <si>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</si>
  <si>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2.49</t>
  </si>
  <si>
    <t>2.50</t>
  </si>
  <si>
    <t>2.51</t>
  </si>
  <si>
    <t>2.52</t>
  </si>
  <si>
    <t>2.53</t>
  </si>
  <si>
    <t>2.54</t>
  </si>
  <si>
    <t>2.55</t>
  </si>
  <si>
    <t>2.56</t>
  </si>
  <si>
    <t>2.57</t>
  </si>
  <si>
    <t>2.58</t>
  </si>
  <si>
    <t>2.59</t>
  </si>
  <si>
    <t>2.60</t>
  </si>
  <si>
    <t>2.61</t>
  </si>
  <si>
    <t>2.62</t>
  </si>
  <si>
    <t>2.63</t>
  </si>
  <si>
    <t>2.64</t>
  </si>
  <si>
    <t>2.65</t>
  </si>
  <si>
    <t>2.66</t>
  </si>
  <si>
    <t>2.67</t>
  </si>
  <si>
    <t>2.68</t>
  </si>
  <si>
    <t>2.69</t>
  </si>
  <si>
    <t>2.70</t>
  </si>
  <si>
    <t>2.71</t>
  </si>
  <si>
    <t>2.72</t>
  </si>
  <si>
    <t>2.73</t>
  </si>
  <si>
    <t>III</t>
  </si>
  <si>
    <t>Przebudowa kabli światłowodowych ORANGE OKA 066117</t>
  </si>
  <si>
    <t>3.7</t>
  </si>
  <si>
    <t>3.8</t>
  </si>
  <si>
    <t>3.9</t>
  </si>
  <si>
    <t>3.10</t>
  </si>
  <si>
    <t>3.11</t>
  </si>
  <si>
    <t>3.12</t>
  </si>
  <si>
    <t>IV</t>
  </si>
  <si>
    <t>Przebudowa kabli światłowodowych ORANGE  OKO 066001A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</si>
  <si>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</si>
  <si>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</si>
  <si>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</si>
  <si>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</si>
  <si>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</si>
  <si>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</si>
  <si>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</si>
  <si>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</si>
  <si>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</si>
  <si>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</si>
  <si>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V</t>
  </si>
  <si>
    <t>Przebudowa kabli światłowodowych ORANGE     OKH 066029</t>
  </si>
  <si>
    <t>5.3</t>
  </si>
  <si>
    <t>5.4</t>
  </si>
  <si>
    <t>5.5</t>
  </si>
  <si>
    <t>5.6</t>
  </si>
  <si>
    <t>5.7</t>
  </si>
  <si>
    <t>5.8</t>
  </si>
  <si>
    <t>5.9</t>
  </si>
  <si>
    <t>5.10</t>
  </si>
  <si>
    <t>VI</t>
  </si>
  <si>
    <t>Przebudowa kabli światłowodowych ORANGE OKH 066030</t>
  </si>
  <si>
    <t>6.7</t>
  </si>
  <si>
    <t>6.8</t>
  </si>
  <si>
    <t>6.9</t>
  </si>
  <si>
    <t>6.10</t>
  </si>
  <si>
    <t>VII</t>
  </si>
  <si>
    <t>Przebudowa kabli światłowodowych ORANGE OKH 066031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</si>
  <si>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</si>
  <si>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</si>
  <si>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</si>
  <si>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</si>
  <si>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</si>
  <si>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</si>
  <si>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</si>
  <si>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</si>
  <si>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</si>
  <si>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VIII</t>
  </si>
  <si>
    <t>Przebudowa kabli światłowodowych ORANGE OKH 066032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</si>
  <si>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</si>
  <si>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</si>
  <si>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</si>
  <si>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</si>
  <si>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</si>
  <si>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</si>
  <si>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</si>
  <si>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</si>
  <si>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</si>
  <si>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IX</t>
  </si>
  <si>
    <t>Przebudowa kabli światłowodowych ORANGE     OKH 066032I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</si>
  <si>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</si>
  <si>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</si>
  <si>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</si>
  <si>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</si>
  <si>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</si>
  <si>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</si>
  <si>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</si>
  <si>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</si>
  <si>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</si>
  <si>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Przebudowa kabli światłowodowych ORANGE     OKH 066032C1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</si>
  <si>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</si>
  <si>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</si>
  <si>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</si>
  <si>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</si>
  <si>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</si>
  <si>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</si>
  <si>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</si>
  <si>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</si>
  <si>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</si>
  <si>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XI</t>
  </si>
  <si>
    <t>Przebudowa kabli światłowodowych ORANGE     OKH 066032I3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</si>
  <si>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</si>
  <si>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</si>
  <si>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</si>
  <si>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</si>
  <si>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</si>
  <si>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</si>
  <si>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</si>
  <si>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</si>
  <si>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</si>
  <si>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XII</t>
  </si>
  <si>
    <t>Przebudowa kabli światłowodowych ORANGE OKH 066033</t>
  </si>
  <si>
    <t>12.1</t>
  </si>
  <si>
    <t>12.2</t>
  </si>
  <si>
    <t>12.3</t>
  </si>
  <si>
    <t>12.4</t>
  </si>
  <si>
    <t>12.5</t>
  </si>
  <si>
    <t>12.6</t>
  </si>
  <si>
    <t>12.7</t>
  </si>
  <si>
    <t>12.8</t>
  </si>
  <si>
    <t>12.9</t>
  </si>
  <si>
    <t>12.10</t>
  </si>
  <si>
    <t>XIII</t>
  </si>
  <si>
    <t>Przebudowa kabli światłowodowych ORANGE OKH 066034</t>
  </si>
  <si>
    <t>13.1</t>
  </si>
  <si>
    <t>13.2</t>
  </si>
  <si>
    <t>13.3</t>
  </si>
  <si>
    <t>13.4</t>
  </si>
  <si>
    <t>13.5</t>
  </si>
  <si>
    <t>13.6</t>
  </si>
  <si>
    <t>13.7</t>
  </si>
  <si>
    <t>13.8</t>
  </si>
  <si>
    <t>13.9</t>
  </si>
  <si>
    <t>13.10</t>
  </si>
  <si>
    <t>XIV</t>
  </si>
  <si>
    <t>Przebudowa kabli światłowodowych ORANGE OKH 066035</t>
  </si>
  <si>
    <t>14.1</t>
  </si>
  <si>
    <t>14.2</t>
  </si>
  <si>
    <t>14.3</t>
  </si>
  <si>
    <t>14.4</t>
  </si>
  <si>
    <t>14.5</t>
  </si>
  <si>
    <t>14.6</t>
  </si>
  <si>
    <t>14.7</t>
  </si>
  <si>
    <t>14.8</t>
  </si>
  <si>
    <t>14.9</t>
  </si>
  <si>
    <t>14.10</t>
  </si>
  <si>
    <t>XV</t>
  </si>
  <si>
    <t>Przebudowa kabli światłowodowych ORANGE OKH 066036</t>
  </si>
  <si>
    <t>15.1</t>
  </si>
  <si>
    <t>15.2</t>
  </si>
  <si>
    <t>15.3</t>
  </si>
  <si>
    <t>15.4</t>
  </si>
  <si>
    <t>15.5</t>
  </si>
  <si>
    <t>15.6</t>
  </si>
  <si>
    <t>15.7</t>
  </si>
  <si>
    <t>15.8</t>
  </si>
  <si>
    <t>15.9</t>
  </si>
  <si>
    <t>15.10</t>
  </si>
  <si>
    <t>XVI</t>
  </si>
  <si>
    <t>Regulacja studni, zabezpieczenia</t>
  </si>
  <si>
    <t>16.1</t>
  </si>
  <si>
    <t>16.2</t>
  </si>
  <si>
    <t>XVII</t>
  </si>
  <si>
    <t>Miejska Sieć Szerokopasmowa UM Bielsko-Biała.</t>
  </si>
  <si>
    <t>17.1</t>
  </si>
  <si>
    <t>17.2</t>
  </si>
  <si>
    <t>17.3</t>
  </si>
  <si>
    <t>17.4</t>
  </si>
  <si>
    <t>17.5</t>
  </si>
  <si>
    <t>17.6</t>
  </si>
  <si>
    <t>17.7</t>
  </si>
  <si>
    <t>XVIII</t>
  </si>
  <si>
    <t>Przebudowa sieci telekomunikacyjnej TAURON S.A.</t>
  </si>
  <si>
    <t>18.1</t>
  </si>
  <si>
    <t>18.2</t>
  </si>
  <si>
    <t>18.3</t>
  </si>
  <si>
    <t>18.4</t>
  </si>
  <si>
    <t>18.5</t>
  </si>
  <si>
    <t>18.6</t>
  </si>
  <si>
    <t>XIX</t>
  </si>
  <si>
    <t>Przebudowa sieci telekomunikacyjnej T-MOBILE S.A.</t>
  </si>
  <si>
    <t>19.1</t>
  </si>
  <si>
    <t>19.2</t>
  </si>
  <si>
    <t>19.3</t>
  </si>
  <si>
    <t>19.4</t>
  </si>
  <si>
    <t>19.5</t>
  </si>
  <si>
    <t>19.6</t>
  </si>
  <si>
    <t>19.7</t>
  </si>
  <si>
    <t>19.8</t>
  </si>
  <si>
    <t>XX</t>
  </si>
  <si>
    <t>Przebudowa sieci telekomunikacyjnej SFERANET</t>
  </si>
  <si>
    <t>20.1</t>
  </si>
  <si>
    <t>20.2</t>
  </si>
  <si>
    <t>20.3</t>
  </si>
  <si>
    <t>20.4</t>
  </si>
  <si>
    <t>20.5</t>
  </si>
  <si>
    <t>20.6</t>
  </si>
  <si>
    <t>20.7</t>
  </si>
  <si>
    <t>20.8</t>
  </si>
  <si>
    <t>XXI</t>
  </si>
  <si>
    <t>Przebudowa sieci telekomunikacyjnej VECTRA</t>
  </si>
  <si>
    <t>21.1</t>
  </si>
  <si>
    <t>21.2</t>
  </si>
  <si>
    <t>21.3</t>
  </si>
  <si>
    <t>21.4</t>
  </si>
  <si>
    <t>21.5</t>
  </si>
  <si>
    <t>21.6</t>
  </si>
  <si>
    <t>21.7</t>
  </si>
  <si>
    <t>21.8</t>
  </si>
  <si>
    <t>XXII</t>
  </si>
  <si>
    <t>Przebudowa sieci AJC</t>
  </si>
  <si>
    <t>22.1</t>
  </si>
  <si>
    <t>22.2</t>
  </si>
  <si>
    <t>22.3</t>
  </si>
  <si>
    <t>22.4</t>
  </si>
  <si>
    <t>22.5</t>
  </si>
  <si>
    <t>22.6</t>
  </si>
  <si>
    <t>22.7</t>
  </si>
  <si>
    <t>22.8</t>
  </si>
  <si>
    <t>XXIII</t>
  </si>
  <si>
    <t>Przebudowa kamery monitoringu Straży Miejskiej</t>
  </si>
  <si>
    <t>23.1</t>
  </si>
  <si>
    <t>23.2</t>
  </si>
  <si>
    <t>TABELA ELEMENTÓW ROZLICZENIOWYCH nr 3</t>
  </si>
  <si>
    <t>`</t>
  </si>
  <si>
    <t/>
  </si>
  <si>
    <t>Umocnienie ścian wykopów wraz z rozbiórką palami szalunkowymi stalowymi (wypraskami) w gruntach suchych, szerokość do 1·m, umocnienie ażurowe w gruncie kategorii III-IV, głębokość do 3·m</t>
  </si>
  <si>
    <t>Zasypywanie wykopów szerokości 0,8-2,5·m o ścianach pionowych, głębokość do 3,0·m, kategoria gruntu III-IV</t>
  </si>
  <si>
    <t>Montaż rurociągów z rur polietylenowych PE100RC SDR 11, Fi·160·mm</t>
  </si>
  <si>
    <t>Montaż rurociągów z rur polietylenowych PE100RC SDR 11, Fi·125·mm</t>
  </si>
  <si>
    <t>Montaż rurociągów z rur polietylenowych PE100RC SDR 11, Fi·63·mm</t>
  </si>
  <si>
    <t>Montaż rurociągów z rur polietylenowych PE100RC SDR 11, Fi·50·mm</t>
  </si>
  <si>
    <t>Montaż rurociągów z rur polietylenowych PE100RC SDR 11, Fi·40·mm</t>
  </si>
  <si>
    <t>Zasuwa z żywicy POM DN 50 mm z króćcami PE do zgrzewania Dz 63mm</t>
  </si>
  <si>
    <t>Zasuwa z żywicy POM DN 40 mm z króćcami PE do zgrzewania Dz 50mm</t>
  </si>
  <si>
    <t>Zasuwa z żywicy POM DN 32 mm z króćcami PE do zgrzewania Dz 40mm</t>
  </si>
  <si>
    <t>Kanały z rur typu PVC łączone na wcisk,  SN8 DN100</t>
  </si>
  <si>
    <t>Kanały z rur typu PVC łączone na wcisk, Fi·160·mm</t>
  </si>
  <si>
    <t>Podbudowa pomocnicza z kruszywa 0-63 - gr.84 cm- droga i chodniki   krotność = 4,2</t>
  </si>
  <si>
    <t>TABELA ELEMENTÓW ROZLICZENIOWYCH nr 6</t>
  </si>
  <si>
    <t>Sieć wodociągowa</t>
  </si>
  <si>
    <t xml:space="preserve">Roboty pomiarowe przy liniowych robotach ziemnych, </t>
  </si>
  <si>
    <t>Odtworzenie trasy i punktów geodezyjnych inwentaryzacja powykonawcza</t>
  </si>
  <si>
    <t xml:space="preserve">ROBOTY ZIEMNE </t>
  </si>
  <si>
    <t>ELEMENTY SIECI WODOCIĄGOWEJ</t>
  </si>
  <si>
    <t>Wykopy liniowe szerokości 0,8-2,5·m o ścianach pionowych w gruntach suchych, głębokości do 3,0·m, kategoria gruntu III-IV</t>
  </si>
  <si>
    <t>Rury ochronne, Dn 225·mm</t>
  </si>
  <si>
    <t>Zabudowa studni wodomierzowej DN 1200</t>
  </si>
  <si>
    <t>Zabudowa konsoli wodomierzowej ze stali nierdzewnej kwasoodpornej Dn25</t>
  </si>
  <si>
    <t>Zabudowa konsoli wodomierzowej ze stali nierdzewnej kwasoodpornej Dn20</t>
  </si>
  <si>
    <t>REMONTY KOMÓR WODOCIĄGOWYCH</t>
  </si>
  <si>
    <t>Remont komora nr 1 ( na wysokości ul. M. Skłodowskiej-Curie) wymiane więńca, pokrywy wraz z osadzeniem włazu fi 800 D400 oraz montaż stopni złazowych w komorze</t>
  </si>
  <si>
    <t>Remont komora nr 2 ( na wysokości budynku nr 30 przy Akademii Umiejętności) wymiane więńca, pokrywy wraz z osadzeniem włazu fi 800 D400 oraz montaż stopni złazowych w komorze</t>
  </si>
  <si>
    <t>Kanał z rur typu PVC łączone na wcisk, Fi·160·mm</t>
  </si>
  <si>
    <t>Studzienki kanalizacyjne z tworzywa fi 400 z zasuwą burzową fi 160 - odwodnienie komory nr 2</t>
  </si>
  <si>
    <t>Naprawa ścian i dna komory,oczyszczenie z nalotów i zabrudzeń , uzupełnienie ubytków, pokrycie ścian zaprawą mineralną na bazie cementu siarczano-odpornego - komora nr 2</t>
  </si>
  <si>
    <t>Naprawa ścian i dna komory,oczyszczenie z nalotów i zabrudzeń, uzupełnienie ubytków, pokrycie ścian zaprawą mineralną na bazie cementu siarczano-odpornego - komora nr 1</t>
  </si>
  <si>
    <t>Studzienki kanalizacyjne z tworzywa fi 400 z zasuwą burzową fi 160 - odwodnienie komory nr 1</t>
  </si>
  <si>
    <t>Naprawa ścian i dna komory,oczyszczenie z nalotów i zabrudzeń, uzupełnienie ubytków, pokrycie ścian zaprawą mineralną na bazie cementu siarczano-odpornego</t>
  </si>
  <si>
    <t>Fundament z cegły klinkierowej pod  przepustnicę w komorze 
nr 3</t>
  </si>
  <si>
    <t>Remont komora nr 3 ( na wysokości budynku nr 46 przy 
Akademii Umiejętności) wymiane więńca, pokrywy wraz z osadzeniem włazu fi 800 D400 oraz montaż stopni złazowych w komorze</t>
  </si>
  <si>
    <t>Fundament z  cegły klinkierowej pod  przepustnicę w komorze 
nr 2</t>
  </si>
  <si>
    <t>Fundament z  cegły klinkierowej pod  przepustnicę w komorze 
nr 1</t>
  </si>
  <si>
    <t>Rozbiórka studni i kominów złazowych</t>
  </si>
  <si>
    <t>Obsypanie studni i kominów złazowych żwirem , ubijaki</t>
  </si>
  <si>
    <t>Kanały z rur typu PVC SN8 łączone na wcisk, Fi·315·mm</t>
  </si>
  <si>
    <t>Kanały z rur typu PVC SN 8 łączone na wcisk, Fi·200·mm</t>
  </si>
  <si>
    <t>Kanały z rur typu PVC SN 8 łączone na wcisk, Fi·160·mm</t>
  </si>
  <si>
    <t>Studnie rewizyjne z kręgów betonowych w gotowym wykopie, fi 800·mm, głębokość 3·m, z pierścieniem odciążającym</t>
  </si>
  <si>
    <t>Studnie rewizyjne z kręgów betonowych w gotowym wykopie, fi 1000·mm, głębokość 3·m, z pierścieniem odciążającym</t>
  </si>
  <si>
    <t>Kominy włazowe z kręgów betonowych, Fi·800·mm</t>
  </si>
  <si>
    <t>Kominy włazowe z kręgów betonowych, Fi·1000·mm</t>
  </si>
  <si>
    <t>Rozebranie nawierzchni z kostki kamiennej i klinkieru drogowego, kostka regularna na podsypce piaskowej, ręcznie</t>
  </si>
  <si>
    <t>Chodniki z kostki brukowej betonowej, grubość 6·cm, podsypka piaskowa z wypełnieniem spoin piaskiem, kostka szara</t>
  </si>
  <si>
    <t>TABELA ELEMENTÓW ROZLICZENIOWYCH nr 7</t>
  </si>
  <si>
    <t>Sieć kanalizacyjna</t>
  </si>
  <si>
    <t xml:space="preserve">ROBOTY ROZBIÓRKOWE </t>
  </si>
  <si>
    <t>Hydranty pożarowe  podziemne Fi·80·mm</t>
  </si>
  <si>
    <t>ELEMENTY SIECI KANALIZACYJNEJ</t>
  </si>
  <si>
    <t xml:space="preserve">Demontaż podmurówek i pokryw komór wodociągowych </t>
  </si>
  <si>
    <t>Wyposażenie komory nr 1</t>
  </si>
  <si>
    <t>Montaż rurociągów z żeliwa sferoidalnego DN 250</t>
  </si>
  <si>
    <t>Zasuwa typu "E" kołnierzowa długa  z obudową, Fi·250·mm</t>
  </si>
  <si>
    <t>Zasuwa typu "E" kołnierzowa długa  z obudową, Fi·150·mm</t>
  </si>
  <si>
    <t>Zasuwa typu "E" kołnierzowa długa  z obudową, Fi·100·mm</t>
  </si>
  <si>
    <t>ELEMENTY PRZYŁĄCZY WODOCIĄGOWYCH</t>
  </si>
  <si>
    <t>Wyposażenie komory nr 2</t>
  </si>
  <si>
    <t>Wyposażenie komory nr 3</t>
  </si>
  <si>
    <t xml:space="preserve">KALKULACJE   CEN  NALEŻY  WYKONAĆ  Z  UWZGLĘDNIENIEM DOKUMENTACJI  I SZCZEGÓŁOWYCH SPECYFIKACJI  TECHNICZNYCH ; </t>
  </si>
  <si>
    <t>Studzienki kanalizacyjne systemowe z tworzywa, Fi 425·mm PP, zamknięcie stożkiem betonowym, kineta PP</t>
  </si>
  <si>
    <t>Studzienki kanalizacyjne systemowe fi-600·mm PP, zamknięcie rurą teleskopową, kineta PP</t>
  </si>
  <si>
    <t>DLA SIECI WODOCIĄGOWEJ NALEŻY ZASTOSOWAĆ PODSYPKE PIASKOWĄ O GR. 20CM , ORAZ OBSYPKE O GRUBOŚCI 30CM NAD WIERZCH RURY</t>
  </si>
  <si>
    <t>DLA KANALIZACJI SANITARNEJ NALEŻY ZASTOSOWAĆ PODSYPKE PIASKOWĄ O GR. 20CM , ORAZ OBSYPKE O GRUBOŚCI 30CM NAD WIERZCH RURY</t>
  </si>
  <si>
    <t>Nawierzchnia najazdów na WYSPY WYNIESIONE z kostki betonowej</t>
  </si>
  <si>
    <t>Rozbudowa odcinka ul. Akademii Umiejętności w Bielsku-Białej</t>
  </si>
  <si>
    <t>Razem netto</t>
  </si>
  <si>
    <t>Załącznik nr 1 do Rozdziału III SWZ</t>
  </si>
  <si>
    <t>Nr referencyjny: 25/IZ/15/B</t>
  </si>
  <si>
    <t>Nr TER</t>
  </si>
  <si>
    <r>
      <t xml:space="preserve">Podatek VAT ….....% w kwocie </t>
    </r>
    <r>
      <rPr>
        <i/>
        <sz val="11"/>
        <color theme="1"/>
        <rFont val="Calibri"/>
        <family val="2"/>
        <charset val="238"/>
      </rPr>
      <t>(liczony od Wartość MZD z rezerwą)</t>
    </r>
  </si>
  <si>
    <r>
      <t xml:space="preserve">Rezerwa 10% </t>
    </r>
    <r>
      <rPr>
        <i/>
        <sz val="11"/>
        <color theme="1"/>
        <rFont val="Calibri"/>
        <family val="2"/>
        <charset val="238"/>
        <scheme val="minor"/>
      </rPr>
      <t>(liczona od Wartość netto MZD)</t>
    </r>
  </si>
  <si>
    <r>
      <t xml:space="preserve">Wartość netto AQUA z rezerwą </t>
    </r>
    <r>
      <rPr>
        <i/>
        <sz val="11"/>
        <color theme="1"/>
        <rFont val="Calibri"/>
        <family val="2"/>
        <charset val="238"/>
        <scheme val="minor"/>
      </rPr>
      <t>(suma wartości z Lp. 13 i Lp. 14)</t>
    </r>
  </si>
  <si>
    <r>
      <t xml:space="preserve">Wartość brutto MZD z rezerwą </t>
    </r>
    <r>
      <rPr>
        <i/>
        <sz val="11"/>
        <color theme="1"/>
        <rFont val="Calibri"/>
        <family val="2"/>
        <charset val="238"/>
      </rPr>
      <t>(suma wartości Lp. 8 i Lp. 9)</t>
    </r>
  </si>
  <si>
    <r>
      <t xml:space="preserve">Wartość netto MZD </t>
    </r>
    <r>
      <rPr>
        <i/>
        <sz val="11"/>
        <color theme="1"/>
        <rFont val="Calibri"/>
        <family val="2"/>
        <charset val="238"/>
        <scheme val="minor"/>
      </rPr>
      <t>(suma wartości Lp. 1-5)</t>
    </r>
  </si>
  <si>
    <r>
      <t xml:space="preserve">Wartość netto MZD z rezerwą </t>
    </r>
    <r>
      <rPr>
        <i/>
        <sz val="11"/>
        <color theme="1"/>
        <rFont val="Calibri"/>
        <family val="2"/>
        <charset val="238"/>
      </rPr>
      <t>(suma wartości Lp. 6 i Lp. 7)</t>
    </r>
  </si>
  <si>
    <r>
      <t xml:space="preserve">Wartość netto AQUA </t>
    </r>
    <r>
      <rPr>
        <i/>
        <sz val="11"/>
        <color theme="1"/>
        <rFont val="Calibri"/>
        <family val="2"/>
        <charset val="238"/>
        <scheme val="minor"/>
      </rPr>
      <t>(suma wartości Lp. 11 i 12)</t>
    </r>
  </si>
  <si>
    <r>
      <t xml:space="preserve">Rezerwa 10% </t>
    </r>
    <r>
      <rPr>
        <i/>
        <sz val="11"/>
        <color theme="1"/>
        <rFont val="Calibri"/>
        <family val="2"/>
        <charset val="238"/>
        <scheme val="minor"/>
      </rPr>
      <t>(liczona od Wartość netto AQUA)</t>
    </r>
  </si>
  <si>
    <r>
      <t xml:space="preserve">Podatek VAT ….....% w kwocie </t>
    </r>
    <r>
      <rPr>
        <i/>
        <sz val="11"/>
        <color theme="1"/>
        <rFont val="Calibri"/>
        <family val="2"/>
        <charset val="238"/>
        <scheme val="minor"/>
      </rPr>
      <t>(liczony od Wartość AQUA z rezerwą)</t>
    </r>
  </si>
  <si>
    <r>
      <t xml:space="preserve">Wartość brutto AQUA z rezerwą </t>
    </r>
    <r>
      <rPr>
        <i/>
        <sz val="11"/>
        <color theme="1"/>
        <rFont val="Calibri"/>
        <family val="2"/>
        <charset val="238"/>
        <scheme val="minor"/>
      </rPr>
      <t>(suma wartości Lp. 15 i Lp. 16)</t>
    </r>
  </si>
  <si>
    <r>
      <t xml:space="preserve">Ogółem wartość brutto z rezerwą MZD i AQUA </t>
    </r>
    <r>
      <rPr>
        <i/>
        <sz val="11"/>
        <color theme="1"/>
        <rFont val="Calibri"/>
        <family val="2"/>
        <charset val="238"/>
        <scheme val="minor"/>
      </rPr>
      <t>(suma wartości Lp. 10 i Lp. 17)</t>
    </r>
  </si>
  <si>
    <t>Tabela Elementów Rozliczeniowych nr 1</t>
  </si>
  <si>
    <t xml:space="preserve">Nr referencyjny: 25/IZ/15/B </t>
  </si>
  <si>
    <t xml:space="preserve">TABELA ELEMENTÓW ROZLICZENIOWYCH nr 4 </t>
  </si>
  <si>
    <t>Załacznik nr 1 do Rozdziału III SWZ</t>
  </si>
  <si>
    <t>Zbiorcze Zestawienie Tabel Elementów Rozliczeniowych</t>
  </si>
  <si>
    <r>
      <t xml:space="preserve">Wartość pozycji </t>
    </r>
    <r>
      <rPr>
        <i/>
        <sz val="11"/>
        <color theme="1"/>
        <rFont val="Calibri"/>
        <family val="2"/>
        <charset val="238"/>
        <scheme val="minor"/>
      </rPr>
      <t>"Ogółem wartość brutto z rezerwą MZD i AQUA"</t>
    </r>
    <r>
      <rPr>
        <sz val="11"/>
        <color theme="1"/>
        <rFont val="Calibri"/>
        <family val="2"/>
        <scheme val="minor"/>
      </rPr>
      <t xml:space="preserve"> należy przenieść do Formularza Oferty w pkt. 3.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</si>
</sst>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#,###.00"/>
    <numFmt numFmtId="165" formatCode="#,###"/>
    <numFmt numFmtId="166" formatCode="_-* #,##0_-;\-* #,##0_-;_-* &quot;-&quot;??_-;_-@_-"/>
    <numFmt numFmtId="167" formatCode="_-* #,##0.00&quot; zł&quot;_-;\-* #,##0.00&quot; zł&quot;_-;_-* \-??&quot; zł&quot;_-;_-@_-"/>
    <numFmt numFmtId="168" formatCode="#\ ###\ ###\ ##0.00####"/>
    <numFmt numFmtId="169" formatCode="0.0"/>
    <numFmt numFmtId="170" formatCode="#,##0.00\ &quot;zł&quot;"/>
  </numFmts>
  <fonts count="5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6"/>
      <color indexed="8"/>
      <name val="Calibri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sz val="10"/>
      <color indexed="10"/>
      <name val="Arial CE"/>
      <family val="2"/>
      <charset val="238"/>
    </font>
    <font>
      <b/>
      <sz val="10"/>
      <name val="Arial CE"/>
      <family val="2"/>
      <charset val="238"/>
    </font>
    <font>
      <sz val="11"/>
      <name val="Verdana"/>
      <family val="2"/>
      <charset val="1"/>
    </font>
    <font>
      <sz val="10"/>
      <name val="Verdana"/>
      <family val="2"/>
      <charset val="1"/>
    </font>
    <font>
      <b/>
      <sz val="18"/>
      <name val="Verdana"/>
      <family val="2"/>
      <charset val="1"/>
    </font>
    <font>
      <sz val="16"/>
      <name val="Verdana"/>
      <family val="2"/>
      <charset val="1"/>
    </font>
    <font>
      <b/>
      <sz val="16"/>
      <name val="Verdana"/>
      <family val="2"/>
      <charset val="1"/>
    </font>
    <font>
      <sz val="9"/>
      <name val="Verdana"/>
      <family val="2"/>
      <charset val="1"/>
    </font>
    <font>
      <b/>
      <sz val="9"/>
      <name val="Verdana"/>
      <family val="2"/>
      <charset val="1"/>
    </font>
    <font>
      <b/>
      <sz val="10"/>
      <name val="Verdana"/>
      <family val="2"/>
      <charset val="1"/>
    </font>
    <font>
      <i/>
      <sz val="10"/>
      <name val="Verdana"/>
      <family val="2"/>
      <charset val="1"/>
    </font>
    <font>
      <sz val="10"/>
      <name val="Times New Roman"/>
      <family val="1"/>
      <charset val="238"/>
    </font>
    <font>
      <b/>
      <sz val="16"/>
      <name val="Arial"/>
      <family val="2"/>
      <charset val="238"/>
    </font>
    <font>
      <b/>
      <sz val="14"/>
      <name val="Verdana"/>
      <family val="2"/>
      <charset val="1"/>
    </font>
    <font>
      <sz val="16"/>
      <name val="Arial"/>
      <family val="2"/>
      <charset val="238"/>
    </font>
    <font>
      <b/>
      <sz val="12"/>
      <name val="Arial CE"/>
      <family val="2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b/>
      <sz val="9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8000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color rgb="FF000000"/>
      <name val="Arial"/>
      <family val="2"/>
      <charset val="238"/>
    </font>
    <font>
      <i/>
      <sz val="10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51"/>
        <bgColor indexed="13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mediumGray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0" fontId="2" fillId="0" borderId="0"/>
    <xf numFmtId="43" fontId="4" fillId="0" borderId="0" applyFill="0" applyBorder="0" applyAlignment="0" applyProtection="0"/>
    <xf numFmtId="0" fontId="4" fillId="0" borderId="0">
      <alignment vertical="top"/>
    </xf>
    <xf numFmtId="0" fontId="8" fillId="0" borderId="0"/>
    <xf numFmtId="0" fontId="8" fillId="0" borderId="0"/>
    <xf numFmtId="0" fontId="4" fillId="0" borderId="0"/>
    <xf numFmtId="43" fontId="8" fillId="0" borderId="0" applyFont="0" applyFill="0" applyBorder="0" applyAlignment="0" applyProtection="0"/>
    <xf numFmtId="0" fontId="18" fillId="0" borderId="0"/>
    <xf numFmtId="0" fontId="4" fillId="0" borderId="0"/>
    <xf numFmtId="0" fontId="18" fillId="0" borderId="0"/>
    <xf numFmtId="167" fontId="4" fillId="0" borderId="0" applyFill="0" applyBorder="0" applyAlignment="0" applyProtection="0"/>
    <xf numFmtId="0" fontId="4" fillId="0" borderId="0"/>
    <xf numFmtId="9" fontId="8" fillId="0" borderId="0" applyFont="0" applyFill="0" applyBorder="0" applyAlignment="0" applyProtection="0"/>
  </cellStyleXfs>
  <cellXfs count="262">
    <xf numFmtId="0" fontId="0" fillId="0" borderId="0" xfId="0"/>
    <xf numFmtId="0" fontId="2" fillId="0" borderId="0" xfId="1"/>
    <xf numFmtId="4" fontId="2" fillId="0" borderId="0" xfId="1" applyNumberFormat="1"/>
    <xf numFmtId="0" fontId="2" fillId="0" borderId="0" xfId="1" applyAlignment="1">
      <alignment horizontal="center"/>
    </xf>
    <xf numFmtId="0" fontId="2" fillId="0" borderId="1" xfId="1" applyBorder="1"/>
    <xf numFmtId="0" fontId="2" fillId="0" borderId="1" xfId="1" applyBorder="1" applyAlignment="1">
      <alignment wrapText="1"/>
    </xf>
    <xf numFmtId="4" fontId="2" fillId="0" borderId="1" xfId="1" applyNumberFormat="1" applyBorder="1"/>
    <xf numFmtId="0" fontId="5" fillId="0" borderId="0" xfId="3" applyFont="1">
      <alignment vertical="top"/>
    </xf>
    <xf numFmtId="0" fontId="4" fillId="0" borderId="0" xfId="3">
      <alignment vertical="top"/>
    </xf>
    <xf numFmtId="0" fontId="7" fillId="0" borderId="0" xfId="3" applyFont="1">
      <alignment vertical="top"/>
    </xf>
    <xf numFmtId="0" fontId="6" fillId="0" borderId="0" xfId="3" applyFont="1">
      <alignment vertical="top"/>
    </xf>
    <xf numFmtId="0" fontId="9" fillId="0" borderId="0" xfId="6" applyFont="1"/>
    <xf numFmtId="0" fontId="2" fillId="0" borderId="3" xfId="1" applyBorder="1"/>
    <xf numFmtId="0" fontId="9" fillId="0" borderId="8" xfId="6" applyFont="1" applyBorder="1"/>
    <xf numFmtId="0" fontId="2" fillId="2" borderId="1" xfId="1" applyFill="1" applyBorder="1"/>
    <xf numFmtId="0" fontId="2" fillId="2" borderId="1" xfId="1" applyFill="1" applyBorder="1" applyAlignment="1">
      <alignment wrapText="1"/>
    </xf>
    <xf numFmtId="4" fontId="2" fillId="2" borderId="1" xfId="1" applyNumberFormat="1" applyFill="1" applyBorder="1"/>
    <xf numFmtId="0" fontId="2" fillId="2" borderId="1" xfId="1" applyFill="1" applyBorder="1" applyAlignment="1">
      <alignment horizontal="center"/>
    </xf>
    <xf numFmtId="0" fontId="2" fillId="2" borderId="1" xfId="1" applyFill="1" applyBorder="1" applyAlignment="1">
      <alignment horizontal="center" wrapText="1"/>
    </xf>
    <xf numFmtId="0" fontId="2" fillId="2" borderId="3" xfId="1" applyFill="1" applyBorder="1" applyAlignment="1">
      <alignment horizontal="center"/>
    </xf>
    <xf numFmtId="0" fontId="2" fillId="2" borderId="3" xfId="1" applyFill="1" applyBorder="1"/>
    <xf numFmtId="4" fontId="2" fillId="2" borderId="6" xfId="1" applyNumberFormat="1" applyFill="1" applyBorder="1"/>
    <xf numFmtId="4" fontId="2" fillId="0" borderId="6" xfId="1" applyNumberFormat="1" applyBorder="1"/>
    <xf numFmtId="0" fontId="4" fillId="0" borderId="0" xfId="3" applyAlignment="1">
      <alignment horizontal="center" vertical="center"/>
    </xf>
    <xf numFmtId="43" fontId="4" fillId="0" borderId="0" xfId="2" applyAlignment="1">
      <alignment horizontal="center" vertical="center"/>
    </xf>
    <xf numFmtId="0" fontId="4" fillId="0" borderId="2" xfId="3" applyBorder="1" applyAlignment="1">
      <alignment horizontal="center" vertical="center"/>
    </xf>
    <xf numFmtId="43" fontId="4" fillId="0" borderId="2" xfId="2" applyFill="1" applyBorder="1" applyAlignment="1" applyProtection="1">
      <alignment horizontal="center" vertical="center"/>
    </xf>
    <xf numFmtId="43" fontId="4" fillId="0" borderId="9" xfId="2" applyFill="1" applyBorder="1" applyAlignment="1" applyProtection="1">
      <alignment horizontal="center" vertical="center"/>
    </xf>
    <xf numFmtId="43" fontId="4" fillId="0" borderId="1" xfId="2" applyBorder="1" applyAlignment="1">
      <alignment horizontal="center" vertical="center"/>
    </xf>
    <xf numFmtId="0" fontId="9" fillId="0" borderId="2" xfId="3" applyFont="1" applyBorder="1" applyAlignment="1">
      <alignment horizontal="left" vertical="top"/>
    </xf>
    <xf numFmtId="0" fontId="9" fillId="0" borderId="2" xfId="3" applyFont="1" applyBorder="1" applyAlignment="1">
      <alignment horizontal="left" vertical="top" wrapText="1"/>
    </xf>
    <xf numFmtId="0" fontId="4" fillId="0" borderId="2" xfId="3" applyBorder="1" applyAlignment="1">
      <alignment horizontal="left" vertical="top"/>
    </xf>
    <xf numFmtId="0" fontId="9" fillId="0" borderId="2" xfId="3" applyFont="1" applyBorder="1" applyAlignment="1">
      <alignment horizontal="right" vertical="top" wrapText="1"/>
    </xf>
    <xf numFmtId="0" fontId="4" fillId="0" borderId="2" xfId="3" applyBorder="1" applyAlignment="1">
      <alignment horizontal="left" vertical="top" wrapText="1"/>
    </xf>
    <xf numFmtId="0" fontId="4" fillId="0" borderId="2" xfId="3" applyBorder="1" applyAlignment="1">
      <alignment horizontal="right" vertical="top" wrapText="1"/>
    </xf>
    <xf numFmtId="0" fontId="4" fillId="0" borderId="0" xfId="6" applyAlignment="1">
      <alignment horizontal="left" vertical="top" wrapText="1"/>
    </xf>
    <xf numFmtId="0" fontId="4" fillId="0" borderId="0" xfId="6"/>
    <xf numFmtId="49" fontId="4" fillId="0" borderId="1" xfId="6" applyNumberFormat="1" applyBorder="1" applyAlignment="1">
      <alignment vertical="top" wrapText="1"/>
    </xf>
    <xf numFmtId="0" fontId="12" fillId="0" borderId="1" xfId="6" applyFont="1" applyBorder="1" applyAlignment="1">
      <alignment vertical="top" wrapText="1"/>
    </xf>
    <xf numFmtId="0" fontId="12" fillId="0" borderId="1" xfId="6" applyFont="1" applyBorder="1" applyAlignment="1">
      <alignment vertical="top"/>
    </xf>
    <xf numFmtId="4" fontId="12" fillId="0" borderId="1" xfId="6" applyNumberFormat="1" applyFont="1" applyBorder="1" applyAlignment="1">
      <alignment vertical="top"/>
    </xf>
    <xf numFmtId="0" fontId="12" fillId="0" borderId="1" xfId="6" applyFont="1" applyBorder="1" applyAlignment="1">
      <alignment horizontal="justify" vertical="top" wrapText="1"/>
    </xf>
    <xf numFmtId="0" fontId="4" fillId="0" borderId="1" xfId="6" applyBorder="1"/>
    <xf numFmtId="0" fontId="12" fillId="0" borderId="1" xfId="6" applyFont="1" applyBorder="1"/>
    <xf numFmtId="0" fontId="4" fillId="0" borderId="0" xfId="6" applyAlignment="1">
      <alignment wrapText="1"/>
    </xf>
    <xf numFmtId="4" fontId="4" fillId="0" borderId="0" xfId="6" applyNumberFormat="1"/>
    <xf numFmtId="3" fontId="3" fillId="2" borderId="10" xfId="1" applyNumberFormat="1" applyFont="1" applyFill="1" applyBorder="1" applyAlignment="1">
      <alignment horizontal="center" wrapText="1"/>
    </xf>
    <xf numFmtId="3" fontId="3" fillId="2" borderId="11" xfId="1" applyNumberFormat="1" applyFont="1" applyFill="1" applyBorder="1" applyAlignment="1">
      <alignment horizontal="center" wrapText="1"/>
    </xf>
    <xf numFmtId="0" fontId="9" fillId="2" borderId="2" xfId="3" applyFont="1" applyFill="1" applyBorder="1" applyAlignment="1">
      <alignment horizontal="center" vertical="center"/>
    </xf>
    <xf numFmtId="0" fontId="9" fillId="2" borderId="2" xfId="3" applyFont="1" applyFill="1" applyBorder="1" applyAlignment="1">
      <alignment horizontal="center" vertical="center" wrapText="1"/>
    </xf>
    <xf numFmtId="43" fontId="9" fillId="2" borderId="2" xfId="2" applyFont="1" applyFill="1" applyBorder="1" applyAlignment="1" applyProtection="1">
      <alignment horizontal="center" vertical="center" wrapText="1"/>
    </xf>
    <xf numFmtId="0" fontId="4" fillId="2" borderId="2" xfId="3" applyFill="1" applyBorder="1" applyAlignment="1">
      <alignment horizontal="left" vertical="top"/>
    </xf>
    <xf numFmtId="0" fontId="9" fillId="2" borderId="2" xfId="3" applyFont="1" applyFill="1" applyBorder="1">
      <alignment vertical="top"/>
    </xf>
    <xf numFmtId="0" fontId="11" fillId="0" borderId="0" xfId="3" applyFont="1">
      <alignment vertical="top"/>
    </xf>
    <xf numFmtId="0" fontId="10" fillId="0" borderId="0" xfId="3" applyFont="1">
      <alignment vertical="top"/>
    </xf>
    <xf numFmtId="0" fontId="0" fillId="0" borderId="7" xfId="0" applyBorder="1" applyAlignment="1">
      <alignment horizontal="center" wrapText="1"/>
    </xf>
    <xf numFmtId="0" fontId="9" fillId="0" borderId="8" xfId="6" applyFont="1" applyBorder="1" applyAlignment="1">
      <alignment horizontal="right"/>
    </xf>
    <xf numFmtId="164" fontId="3" fillId="0" borderId="0" xfId="6" applyNumberFormat="1" applyFont="1" applyAlignment="1">
      <alignment vertical="top"/>
    </xf>
    <xf numFmtId="0" fontId="16" fillId="0" borderId="1" xfId="1" applyFont="1" applyBorder="1" applyAlignment="1">
      <alignment wrapText="1"/>
    </xf>
    <xf numFmtId="3" fontId="2" fillId="2" borderId="1" xfId="1" applyNumberFormat="1" applyFill="1" applyBorder="1" applyAlignment="1">
      <alignment horizontal="center"/>
    </xf>
    <xf numFmtId="4" fontId="2" fillId="0" borderId="0" xfId="1" applyNumberFormat="1" applyAlignment="1">
      <alignment horizontal="right"/>
    </xf>
    <xf numFmtId="0" fontId="2" fillId="2" borderId="1" xfId="1" applyFill="1" applyBorder="1" applyAlignment="1">
      <alignment horizontal="center" vertical="center" wrapText="1"/>
    </xf>
    <xf numFmtId="0" fontId="2" fillId="2" borderId="3" xfId="1" applyFill="1" applyBorder="1" applyAlignment="1">
      <alignment horizontal="center" vertical="center" wrapText="1"/>
    </xf>
    <xf numFmtId="4" fontId="3" fillId="2" borderId="4" xfId="1" applyNumberFormat="1" applyFont="1" applyFill="1" applyBorder="1" applyAlignment="1">
      <alignment horizontal="center" vertical="center" wrapText="1"/>
    </xf>
    <xf numFmtId="4" fontId="3" fillId="2" borderId="5" xfId="1" applyNumberFormat="1" applyFont="1" applyFill="1" applyBorder="1" applyAlignment="1">
      <alignment horizontal="center" vertical="center" wrapText="1"/>
    </xf>
    <xf numFmtId="0" fontId="2" fillId="2" borderId="1" xfId="1" applyFill="1" applyBorder="1" applyAlignment="1">
      <alignment horizontal="center" vertical="center"/>
    </xf>
    <xf numFmtId="4" fontId="2" fillId="2" borderId="1" xfId="1" applyNumberFormat="1" applyFill="1" applyBorder="1" applyAlignment="1">
      <alignment horizontal="center" vertical="center"/>
    </xf>
    <xf numFmtId="0" fontId="20" fillId="0" borderId="0" xfId="0" applyFont="1" applyAlignment="1">
      <alignment horizontal="left"/>
    </xf>
    <xf numFmtId="0" fontId="4" fillId="0" borderId="0" xfId="9" applyAlignment="1">
      <alignment vertical="top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9" fillId="2" borderId="2" xfId="3" applyFont="1" applyFill="1" applyBorder="1" applyAlignment="1">
      <alignment horizontal="center" vertical="top"/>
    </xf>
    <xf numFmtId="166" fontId="9" fillId="2" borderId="2" xfId="2" applyNumberFormat="1" applyFont="1" applyFill="1" applyBorder="1" applyAlignment="1" applyProtection="1">
      <alignment horizontal="center" vertical="center"/>
    </xf>
    <xf numFmtId="0" fontId="22" fillId="0" borderId="13" xfId="6" applyFont="1" applyBorder="1" applyAlignment="1">
      <alignment horizontal="left" vertical="center"/>
    </xf>
    <xf numFmtId="0" fontId="23" fillId="0" borderId="13" xfId="8" applyFont="1" applyBorder="1" applyAlignment="1">
      <alignment horizontal="right" vertical="center"/>
    </xf>
    <xf numFmtId="0" fontId="23" fillId="0" borderId="0" xfId="6" applyFont="1" applyAlignment="1">
      <alignment vertical="top"/>
    </xf>
    <xf numFmtId="0" fontId="22" fillId="0" borderId="0" xfId="6" applyFont="1" applyAlignment="1">
      <alignment horizontal="left" vertical="center"/>
    </xf>
    <xf numFmtId="0" fontId="23" fillId="0" borderId="0" xfId="8" applyFont="1" applyAlignment="1">
      <alignment horizontal="right" vertical="center"/>
    </xf>
    <xf numFmtId="0" fontId="25" fillId="0" borderId="0" xfId="6" applyFont="1" applyAlignment="1">
      <alignment vertical="top"/>
    </xf>
    <xf numFmtId="0" fontId="27" fillId="0" borderId="0" xfId="6" applyFont="1"/>
    <xf numFmtId="0" fontId="23" fillId="0" borderId="0" xfId="6" applyFont="1" applyAlignment="1">
      <alignment horizontal="center"/>
    </xf>
    <xf numFmtId="0" fontId="23" fillId="0" borderId="0" xfId="6" applyFont="1"/>
    <xf numFmtId="49" fontId="30" fillId="0" borderId="0" xfId="6" applyNumberFormat="1" applyFont="1" applyAlignment="1">
      <alignment horizontal="left" vertical="center"/>
    </xf>
    <xf numFmtId="49" fontId="30" fillId="0" borderId="0" xfId="6" applyNumberFormat="1" applyFont="1" applyAlignment="1">
      <alignment horizontal="center" vertical="center"/>
    </xf>
    <xf numFmtId="49" fontId="29" fillId="0" borderId="0" xfId="6" applyNumberFormat="1" applyFont="1" applyAlignment="1">
      <alignment horizontal="left" vertical="center"/>
    </xf>
    <xf numFmtId="0" fontId="9" fillId="2" borderId="1" xfId="6" applyFont="1" applyFill="1" applyBorder="1" applyAlignment="1">
      <alignment horizontal="center" vertical="top" wrapText="1"/>
    </xf>
    <xf numFmtId="4" fontId="9" fillId="2" borderId="1" xfId="6" applyNumberFormat="1" applyFont="1" applyFill="1" applyBorder="1" applyAlignment="1">
      <alignment horizontal="center" vertical="top" wrapText="1"/>
    </xf>
    <xf numFmtId="164" fontId="9" fillId="2" borderId="1" xfId="6" applyNumberFormat="1" applyFont="1" applyFill="1" applyBorder="1" applyAlignment="1">
      <alignment horizontal="center" vertical="top" wrapText="1"/>
    </xf>
    <xf numFmtId="49" fontId="9" fillId="2" borderId="1" xfId="6" applyNumberFormat="1" applyFont="1" applyFill="1" applyBorder="1" applyAlignment="1">
      <alignment horizontal="center" vertical="top" wrapText="1"/>
    </xf>
    <xf numFmtId="0" fontId="13" fillId="2" borderId="1" xfId="6" applyFont="1" applyFill="1" applyBorder="1" applyAlignment="1">
      <alignment horizontal="center" vertical="top" wrapText="1"/>
    </xf>
    <xf numFmtId="0" fontId="13" fillId="2" borderId="1" xfId="6" applyFont="1" applyFill="1" applyBorder="1" applyAlignment="1">
      <alignment horizontal="center"/>
    </xf>
    <xf numFmtId="3" fontId="13" fillId="2" borderId="1" xfId="6" applyNumberFormat="1" applyFont="1" applyFill="1" applyBorder="1" applyAlignment="1">
      <alignment horizontal="center"/>
    </xf>
    <xf numFmtId="0" fontId="9" fillId="0" borderId="14" xfId="6" applyFont="1" applyBorder="1" applyAlignment="1">
      <alignment horizontal="right"/>
    </xf>
    <xf numFmtId="164" fontId="3" fillId="0" borderId="1" xfId="6" applyNumberFormat="1" applyFont="1" applyBorder="1" applyAlignment="1">
      <alignment vertical="top"/>
    </xf>
    <xf numFmtId="164" fontId="3" fillId="0" borderId="0" xfId="6" applyNumberFormat="1" applyFont="1" applyAlignment="1">
      <alignment horizontal="right"/>
    </xf>
    <xf numFmtId="0" fontId="9" fillId="0" borderId="0" xfId="10" applyFont="1" applyAlignment="1">
      <alignment horizontal="left" vertical="center" wrapText="1"/>
    </xf>
    <xf numFmtId="0" fontId="31" fillId="0" borderId="0" xfId="8" applyFont="1" applyAlignment="1">
      <alignment horizontal="center" vertical="center"/>
    </xf>
    <xf numFmtId="167" fontId="31" fillId="0" borderId="0" xfId="11" applyFont="1" applyFill="1" applyBorder="1" applyAlignment="1" applyProtection="1">
      <alignment horizontal="center" vertical="center"/>
    </xf>
    <xf numFmtId="167" fontId="31" fillId="0" borderId="0" xfId="11" applyFont="1" applyFill="1" applyBorder="1" applyAlignment="1" applyProtection="1">
      <alignment horizontal="right" vertical="center"/>
    </xf>
    <xf numFmtId="0" fontId="31" fillId="0" borderId="0" xfId="8" applyFont="1" applyAlignment="1">
      <alignment vertical="center"/>
    </xf>
    <xf numFmtId="0" fontId="18" fillId="0" borderId="0" xfId="10"/>
    <xf numFmtId="0" fontId="9" fillId="0" borderId="0" xfId="10" applyFont="1" applyAlignment="1">
      <alignment horizontal="center" vertical="center" wrapText="1"/>
    </xf>
    <xf numFmtId="0" fontId="4" fillId="0" borderId="0" xfId="9" applyAlignment="1">
      <alignment horizontal="center"/>
    </xf>
    <xf numFmtId="167" fontId="31" fillId="0" borderId="0" xfId="11" applyFont="1" applyFill="1" applyBorder="1" applyAlignment="1" applyProtection="1">
      <alignment vertical="center"/>
    </xf>
    <xf numFmtId="0" fontId="33" fillId="0" borderId="0" xfId="10" applyFont="1" applyAlignment="1">
      <alignment horizontal="center" vertical="center" wrapText="1"/>
    </xf>
    <xf numFmtId="0" fontId="4" fillId="0" borderId="0" xfId="9" applyAlignment="1">
      <alignment horizontal="center" vertical="top"/>
    </xf>
    <xf numFmtId="0" fontId="36" fillId="0" borderId="2" xfId="10" applyFont="1" applyBorder="1" applyAlignment="1">
      <alignment horizontal="center" vertical="center"/>
    </xf>
    <xf numFmtId="0" fontId="38" fillId="0" borderId="9" xfId="10" applyFont="1" applyBorder="1" applyAlignment="1">
      <alignment horizontal="center" vertical="center"/>
    </xf>
    <xf numFmtId="0" fontId="38" fillId="0" borderId="9" xfId="10" applyFont="1" applyBorder="1" applyAlignment="1">
      <alignment horizontal="center" vertical="center" wrapText="1"/>
    </xf>
    <xf numFmtId="0" fontId="31" fillId="0" borderId="9" xfId="11" applyNumberFormat="1" applyFont="1" applyFill="1" applyBorder="1" applyAlignment="1" applyProtection="1">
      <alignment horizontal="center" vertical="center"/>
    </xf>
    <xf numFmtId="0" fontId="31" fillId="0" borderId="9" xfId="11" applyNumberFormat="1" applyFont="1" applyFill="1" applyBorder="1" applyAlignment="1" applyProtection="1">
      <alignment horizontal="center" vertical="center" wrapText="1"/>
    </xf>
    <xf numFmtId="0" fontId="36" fillId="4" borderId="2" xfId="12" applyFont="1" applyFill="1" applyBorder="1" applyAlignment="1">
      <alignment horizontal="center" vertical="center" wrapText="1"/>
    </xf>
    <xf numFmtId="0" fontId="38" fillId="0" borderId="0" xfId="8" applyFont="1" applyAlignment="1">
      <alignment vertical="center"/>
    </xf>
    <xf numFmtId="0" fontId="38" fillId="0" borderId="0" xfId="10" applyFont="1"/>
    <xf numFmtId="49" fontId="39" fillId="5" borderId="2" xfId="10" applyNumberFormat="1" applyFont="1" applyFill="1" applyBorder="1" applyAlignment="1">
      <alignment vertical="top" wrapText="1"/>
    </xf>
    <xf numFmtId="0" fontId="36" fillId="0" borderId="2" xfId="12" applyFont="1" applyBorder="1" applyAlignment="1">
      <alignment horizontal="center" vertical="center" wrapText="1"/>
    </xf>
    <xf numFmtId="168" fontId="39" fillId="5" borderId="2" xfId="10" applyNumberFormat="1" applyFont="1" applyFill="1" applyBorder="1"/>
    <xf numFmtId="167" fontId="38" fillId="5" borderId="2" xfId="11" applyFont="1" applyFill="1" applyBorder="1" applyAlignment="1" applyProtection="1"/>
    <xf numFmtId="0" fontId="36" fillId="0" borderId="2" xfId="8" applyFont="1" applyBorder="1" applyAlignment="1">
      <alignment horizontal="center" vertical="center"/>
    </xf>
    <xf numFmtId="0" fontId="38" fillId="0" borderId="2" xfId="8" applyFont="1" applyBorder="1" applyAlignment="1">
      <alignment horizontal="center" vertical="top"/>
    </xf>
    <xf numFmtId="0" fontId="38" fillId="0" borderId="0" xfId="12" applyFont="1" applyAlignment="1">
      <alignment horizontal="center" vertical="center" wrapText="1"/>
    </xf>
    <xf numFmtId="0" fontId="40" fillId="0" borderId="0" xfId="12" applyFont="1" applyAlignment="1">
      <alignment horizontal="center" vertical="center" wrapText="1"/>
    </xf>
    <xf numFmtId="0" fontId="38" fillId="0" borderId="0" xfId="12" applyFont="1" applyAlignment="1">
      <alignment horizontal="left" vertical="center" wrapText="1"/>
    </xf>
    <xf numFmtId="4" fontId="36" fillId="0" borderId="17" xfId="12" applyNumberFormat="1" applyFont="1" applyBorder="1" applyAlignment="1">
      <alignment horizontal="right" vertical="center" wrapText="1"/>
    </xf>
    <xf numFmtId="0" fontId="38" fillId="0" borderId="0" xfId="12" applyFont="1" applyAlignment="1">
      <alignment horizontal="right" vertical="center" wrapText="1"/>
    </xf>
    <xf numFmtId="4" fontId="36" fillId="0" borderId="0" xfId="12" applyNumberFormat="1" applyFont="1" applyAlignment="1">
      <alignment horizontal="right" vertical="center" wrapText="1"/>
    </xf>
    <xf numFmtId="0" fontId="38" fillId="0" borderId="0" xfId="8" applyFont="1" applyAlignment="1">
      <alignment horizontal="center" vertical="center"/>
    </xf>
    <xf numFmtId="2" fontId="38" fillId="0" borderId="0" xfId="8" applyNumberFormat="1" applyFont="1" applyAlignment="1">
      <alignment horizontal="center" vertical="center"/>
    </xf>
    <xf numFmtId="0" fontId="38" fillId="0" borderId="0" xfId="10" applyFont="1" applyAlignment="1">
      <alignment horizontal="center"/>
    </xf>
    <xf numFmtId="0" fontId="40" fillId="0" borderId="0" xfId="10" applyFont="1" applyAlignment="1">
      <alignment horizontal="left"/>
    </xf>
    <xf numFmtId="0" fontId="38" fillId="0" borderId="0" xfId="9" applyFont="1" applyAlignment="1">
      <alignment vertical="top" wrapText="1"/>
    </xf>
    <xf numFmtId="0" fontId="36" fillId="0" borderId="0" xfId="10" applyFont="1"/>
    <xf numFmtId="0" fontId="36" fillId="0" borderId="0" xfId="10" applyFont="1" applyAlignment="1">
      <alignment horizontal="center"/>
    </xf>
    <xf numFmtId="0" fontId="31" fillId="0" borderId="0" xfId="8" applyFont="1" applyAlignment="1">
      <alignment horizontal="center" vertical="top"/>
    </xf>
    <xf numFmtId="0" fontId="36" fillId="0" borderId="0" xfId="12" applyFont="1" applyAlignment="1">
      <alignment horizontal="center" vertical="center" wrapText="1"/>
    </xf>
    <xf numFmtId="169" fontId="31" fillId="0" borderId="0" xfId="8" applyNumberFormat="1" applyFont="1" applyAlignment="1">
      <alignment horizontal="center" vertical="top"/>
    </xf>
    <xf numFmtId="0" fontId="28" fillId="3" borderId="1" xfId="6" applyFont="1" applyFill="1" applyBorder="1" applyAlignment="1">
      <alignment horizontal="center" vertical="top"/>
    </xf>
    <xf numFmtId="0" fontId="28" fillId="3" borderId="1" xfId="6" applyFont="1" applyFill="1" applyBorder="1" applyAlignment="1">
      <alignment vertical="top"/>
    </xf>
    <xf numFmtId="0" fontId="28" fillId="3" borderId="1" xfId="6" applyFont="1" applyFill="1" applyBorder="1"/>
    <xf numFmtId="0" fontId="27" fillId="3" borderId="1" xfId="6" applyFont="1" applyFill="1" applyBorder="1"/>
    <xf numFmtId="0" fontId="27" fillId="0" borderId="1" xfId="6" applyFont="1" applyBorder="1" applyAlignment="1">
      <alignment horizontal="center"/>
    </xf>
    <xf numFmtId="0" fontId="27" fillId="0" borderId="1" xfId="6" applyFont="1" applyBorder="1" applyAlignment="1">
      <alignment vertical="top"/>
    </xf>
    <xf numFmtId="0" fontId="27" fillId="0" borderId="1" xfId="6" applyFont="1" applyBorder="1" applyAlignment="1">
      <alignment horizontal="left" vertical="top" wrapText="1"/>
    </xf>
    <xf numFmtId="0" fontId="27" fillId="0" borderId="1" xfId="6" applyFont="1" applyBorder="1" applyAlignment="1">
      <alignment horizontal="right"/>
    </xf>
    <xf numFmtId="0" fontId="23" fillId="0" borderId="1" xfId="6" applyFont="1" applyBorder="1" applyAlignment="1">
      <alignment horizontal="center"/>
    </xf>
    <xf numFmtId="0" fontId="23" fillId="0" borderId="1" xfId="6" applyFont="1" applyBorder="1"/>
    <xf numFmtId="0" fontId="29" fillId="0" borderId="1" xfId="6" applyFont="1" applyBorder="1" applyAlignment="1">
      <alignment vertical="top"/>
    </xf>
    <xf numFmtId="4" fontId="29" fillId="0" borderId="1" xfId="6" applyNumberFormat="1" applyFont="1" applyBorder="1" applyAlignment="1">
      <alignment vertical="top"/>
    </xf>
    <xf numFmtId="49" fontId="30" fillId="0" borderId="0" xfId="6" applyNumberFormat="1" applyFont="1" applyAlignment="1">
      <alignment vertical="center" wrapText="1"/>
    </xf>
    <xf numFmtId="0" fontId="27" fillId="2" borderId="1" xfId="6" applyFont="1" applyFill="1" applyBorder="1" applyAlignment="1">
      <alignment horizontal="center" vertical="center" wrapText="1"/>
    </xf>
    <xf numFmtId="0" fontId="27" fillId="2" borderId="1" xfId="6" applyFont="1" applyFill="1" applyBorder="1" applyAlignment="1">
      <alignment horizontal="center" vertical="center"/>
    </xf>
    <xf numFmtId="2" fontId="27" fillId="2" borderId="1" xfId="6" applyNumberFormat="1" applyFont="1" applyFill="1" applyBorder="1" applyAlignment="1">
      <alignment horizontal="center" vertical="center" wrapText="1"/>
    </xf>
    <xf numFmtId="1" fontId="27" fillId="2" borderId="1" xfId="6" applyNumberFormat="1" applyFont="1" applyFill="1" applyBorder="1" applyAlignment="1">
      <alignment horizontal="center" vertical="center"/>
    </xf>
    <xf numFmtId="3" fontId="13" fillId="2" borderId="1" xfId="6" applyNumberFormat="1" applyFont="1" applyFill="1" applyBorder="1" applyAlignment="1">
      <alignment horizontal="center" vertical="center"/>
    </xf>
    <xf numFmtId="49" fontId="9" fillId="2" borderId="1" xfId="6" applyNumberFormat="1" applyFont="1" applyFill="1" applyBorder="1" applyAlignment="1">
      <alignment horizontal="center" vertical="center" wrapText="1"/>
    </xf>
    <xf numFmtId="0" fontId="13" fillId="2" borderId="1" xfId="6" applyFont="1" applyFill="1" applyBorder="1" applyAlignment="1">
      <alignment horizontal="center" vertical="center" wrapText="1"/>
    </xf>
    <xf numFmtId="0" fontId="13" fillId="2" borderId="1" xfId="6" applyFont="1" applyFill="1" applyBorder="1" applyAlignment="1">
      <alignment horizontal="center" vertical="center"/>
    </xf>
    <xf numFmtId="165" fontId="9" fillId="2" borderId="1" xfId="6" applyNumberFormat="1" applyFont="1" applyFill="1" applyBorder="1" applyAlignment="1">
      <alignment horizontal="center" vertical="center" wrapText="1"/>
    </xf>
    <xf numFmtId="3" fontId="3" fillId="2" borderId="1" xfId="6" applyNumberFormat="1" applyFont="1" applyFill="1" applyBorder="1" applyAlignment="1">
      <alignment horizontal="center" vertical="center"/>
    </xf>
    <xf numFmtId="49" fontId="9" fillId="2" borderId="1" xfId="6" applyNumberFormat="1" applyFont="1" applyFill="1" applyBorder="1" applyAlignment="1">
      <alignment vertical="top" wrapText="1"/>
    </xf>
    <xf numFmtId="0" fontId="13" fillId="2" borderId="1" xfId="6" applyFont="1" applyFill="1" applyBorder="1" applyAlignment="1">
      <alignment vertical="top" wrapText="1"/>
    </xf>
    <xf numFmtId="4" fontId="12" fillId="2" borderId="1" xfId="6" applyNumberFormat="1" applyFont="1" applyFill="1" applyBorder="1" applyAlignment="1">
      <alignment vertical="top"/>
    </xf>
    <xf numFmtId="0" fontId="8" fillId="0" borderId="0" xfId="5"/>
    <xf numFmtId="0" fontId="4" fillId="0" borderId="0" xfId="5" applyFont="1" applyAlignment="1">
      <alignment horizontal="center"/>
    </xf>
    <xf numFmtId="0" fontId="4" fillId="0" borderId="0" xfId="5" applyFont="1"/>
    <xf numFmtId="49" fontId="46" fillId="0" borderId="0" xfId="5" applyNumberFormat="1" applyFont="1" applyAlignment="1">
      <alignment horizontal="center" vertical="center"/>
    </xf>
    <xf numFmtId="49" fontId="9" fillId="0" borderId="0" xfId="5" applyNumberFormat="1" applyFont="1" applyAlignment="1">
      <alignment horizontal="left" vertical="center"/>
    </xf>
    <xf numFmtId="170" fontId="43" fillId="0" borderId="1" xfId="4" applyNumberFormat="1" applyFont="1" applyBorder="1"/>
    <xf numFmtId="170" fontId="44" fillId="0" borderId="1" xfId="4" applyNumberFormat="1" applyFont="1" applyBorder="1"/>
    <xf numFmtId="0" fontId="45" fillId="0" borderId="1" xfId="4" applyFont="1" applyBorder="1" applyAlignment="1">
      <alignment vertical="top" wrapText="1"/>
    </xf>
    <xf numFmtId="170" fontId="45" fillId="0" borderId="1" xfId="4" applyNumberFormat="1" applyFont="1" applyBorder="1" applyAlignment="1">
      <alignment vertical="top"/>
    </xf>
    <xf numFmtId="44" fontId="45" fillId="0" borderId="1" xfId="4" applyNumberFormat="1" applyFont="1" applyBorder="1" applyAlignment="1">
      <alignment vertical="top" wrapText="1"/>
    </xf>
    <xf numFmtId="0" fontId="9" fillId="0" borderId="1" xfId="5" applyFont="1" applyBorder="1" applyAlignment="1">
      <alignment vertical="top"/>
    </xf>
    <xf numFmtId="44" fontId="9" fillId="0" borderId="1" xfId="5" applyNumberFormat="1" applyFont="1" applyBorder="1" applyAlignment="1">
      <alignment vertical="top"/>
    </xf>
    <xf numFmtId="49" fontId="46" fillId="0" borderId="0" xfId="5" applyNumberFormat="1" applyFont="1" applyAlignment="1">
      <alignment vertical="center" wrapText="1"/>
    </xf>
    <xf numFmtId="0" fontId="41" fillId="7" borderId="1" xfId="5" applyFont="1" applyFill="1" applyBorder="1" applyAlignment="1">
      <alignment horizontal="center" vertical="center" wrapText="1"/>
    </xf>
    <xf numFmtId="0" fontId="41" fillId="7" borderId="1" xfId="5" applyFont="1" applyFill="1" applyBorder="1" applyAlignment="1">
      <alignment horizontal="center" vertical="center"/>
    </xf>
    <xf numFmtId="2" fontId="41" fillId="7" borderId="1" xfId="5" applyNumberFormat="1" applyFont="1" applyFill="1" applyBorder="1" applyAlignment="1">
      <alignment horizontal="center" vertical="center" wrapText="1"/>
    </xf>
    <xf numFmtId="1" fontId="41" fillId="7" borderId="1" xfId="5" applyNumberFormat="1" applyFont="1" applyFill="1" applyBorder="1" applyAlignment="1">
      <alignment horizontal="center" vertical="center"/>
    </xf>
    <xf numFmtId="0" fontId="10" fillId="0" borderId="1" xfId="4" applyFont="1" applyBorder="1" applyAlignment="1">
      <alignment vertical="top" wrapText="1"/>
    </xf>
    <xf numFmtId="49" fontId="10" fillId="7" borderId="1" xfId="4" applyNumberFormat="1" applyFont="1" applyFill="1" applyBorder="1" applyAlignment="1">
      <alignment vertical="top" wrapText="1"/>
    </xf>
    <xf numFmtId="0" fontId="43" fillId="7" borderId="1" xfId="4" applyFont="1" applyFill="1" applyBorder="1"/>
    <xf numFmtId="170" fontId="43" fillId="7" borderId="1" xfId="4" applyNumberFormat="1" applyFont="1" applyFill="1" applyBorder="1"/>
    <xf numFmtId="44" fontId="43" fillId="7" borderId="1" xfId="4" applyNumberFormat="1" applyFont="1" applyFill="1" applyBorder="1"/>
    <xf numFmtId="170" fontId="10" fillId="0" borderId="1" xfId="4" applyNumberFormat="1" applyFont="1" applyBorder="1"/>
    <xf numFmtId="170" fontId="10" fillId="7" borderId="1" xfId="4" applyNumberFormat="1" applyFont="1" applyFill="1" applyBorder="1"/>
    <xf numFmtId="44" fontId="10" fillId="7" borderId="1" xfId="4" applyNumberFormat="1" applyFont="1" applyFill="1" applyBorder="1"/>
    <xf numFmtId="0" fontId="45" fillId="0" borderId="1" xfId="4" applyFont="1" applyBorder="1" applyAlignment="1">
      <alignment horizontal="center" vertical="center"/>
    </xf>
    <xf numFmtId="0" fontId="10" fillId="0" borderId="1" xfId="4" applyFont="1" applyBorder="1" applyAlignment="1">
      <alignment horizontal="center" vertical="center"/>
    </xf>
    <xf numFmtId="0" fontId="10" fillId="7" borderId="1" xfId="4" applyFont="1" applyFill="1" applyBorder="1" applyAlignment="1">
      <alignment horizontal="center" vertical="center"/>
    </xf>
    <xf numFmtId="0" fontId="10" fillId="0" borderId="3" xfId="4" applyFont="1" applyBorder="1" applyAlignment="1">
      <alignment vertical="top" wrapText="1"/>
    </xf>
    <xf numFmtId="0" fontId="8" fillId="8" borderId="0" xfId="5" applyFill="1"/>
    <xf numFmtId="44" fontId="45" fillId="7" borderId="1" xfId="4" applyNumberFormat="1" applyFont="1" applyFill="1" applyBorder="1" applyAlignment="1">
      <alignment vertical="top" wrapText="1"/>
    </xf>
    <xf numFmtId="44" fontId="45" fillId="0" borderId="1" xfId="4" applyNumberFormat="1" applyFont="1" applyBorder="1" applyAlignment="1">
      <alignment horizontal="right" vertical="top" wrapText="1"/>
    </xf>
    <xf numFmtId="0" fontId="45" fillId="0" borderId="1" xfId="4" applyFont="1" applyBorder="1" applyAlignment="1">
      <alignment horizontal="center" vertical="center" wrapText="1"/>
    </xf>
    <xf numFmtId="0" fontId="43" fillId="7" borderId="1" xfId="4" applyFont="1" applyFill="1" applyBorder="1" applyAlignment="1">
      <alignment horizontal="center" vertical="center"/>
    </xf>
    <xf numFmtId="2" fontId="10" fillId="7" borderId="1" xfId="4" applyNumberFormat="1" applyFont="1" applyFill="1" applyBorder="1" applyAlignment="1">
      <alignment vertical="top" wrapText="1"/>
    </xf>
    <xf numFmtId="0" fontId="10" fillId="0" borderId="1" xfId="4" applyFont="1" applyBorder="1" applyAlignment="1">
      <alignment horizontal="center" vertical="center" wrapText="1"/>
    </xf>
    <xf numFmtId="0" fontId="10" fillId="0" borderId="1" xfId="4" applyFont="1" applyBorder="1" applyAlignment="1">
      <alignment horizontal="center" vertical="top" wrapText="1"/>
    </xf>
    <xf numFmtId="2" fontId="10" fillId="7" borderId="1" xfId="4" applyNumberFormat="1" applyFont="1" applyFill="1" applyBorder="1" applyAlignment="1">
      <alignment horizontal="center" vertical="center" wrapText="1"/>
    </xf>
    <xf numFmtId="0" fontId="10" fillId="7" borderId="1" xfId="4" applyFont="1" applyFill="1" applyBorder="1" applyAlignment="1">
      <alignment horizontal="center" vertical="center" wrapText="1"/>
    </xf>
    <xf numFmtId="49" fontId="46" fillId="0" borderId="0" xfId="5" applyNumberFormat="1" applyFont="1" applyAlignment="1">
      <alignment horizontal="left" vertical="center"/>
    </xf>
    <xf numFmtId="170" fontId="46" fillId="0" borderId="0" xfId="5" applyNumberFormat="1" applyFont="1" applyAlignment="1">
      <alignment vertical="center"/>
    </xf>
    <xf numFmtId="0" fontId="47" fillId="7" borderId="1" xfId="5" applyFont="1" applyFill="1" applyBorder="1" applyAlignment="1">
      <alignment horizontal="center" vertical="center" wrapText="1"/>
    </xf>
    <xf numFmtId="0" fontId="47" fillId="7" borderId="1" xfId="5" applyFont="1" applyFill="1" applyBorder="1" applyAlignment="1">
      <alignment horizontal="center" vertical="center"/>
    </xf>
    <xf numFmtId="2" fontId="47" fillId="7" borderId="1" xfId="5" applyNumberFormat="1" applyFont="1" applyFill="1" applyBorder="1" applyAlignment="1">
      <alignment horizontal="center" vertical="center" wrapText="1"/>
    </xf>
    <xf numFmtId="1" fontId="47" fillId="7" borderId="1" xfId="5" applyNumberFormat="1" applyFont="1" applyFill="1" applyBorder="1" applyAlignment="1">
      <alignment horizontal="center" vertical="center"/>
    </xf>
    <xf numFmtId="0" fontId="42" fillId="0" borderId="1" xfId="4" applyFont="1" applyBorder="1" applyAlignment="1">
      <alignment horizontal="center" vertical="top" wrapText="1"/>
    </xf>
    <xf numFmtId="0" fontId="2" fillId="0" borderId="20" xfId="1" applyBorder="1"/>
    <xf numFmtId="4" fontId="12" fillId="0" borderId="20" xfId="6" applyNumberFormat="1" applyFont="1" applyBorder="1" applyAlignment="1">
      <alignment vertical="top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48" fillId="0" borderId="1" xfId="0" applyFont="1" applyBorder="1" applyAlignment="1">
      <alignment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4" fontId="1" fillId="0" borderId="1" xfId="0" applyNumberFormat="1" applyFont="1" applyBorder="1" applyAlignment="1">
      <alignment horizontal="right"/>
    </xf>
    <xf numFmtId="0" fontId="0" fillId="0" borderId="22" xfId="0" applyBorder="1" applyAlignment="1">
      <alignment horizontal="left" wrapText="1"/>
    </xf>
    <xf numFmtId="4" fontId="14" fillId="0" borderId="23" xfId="0" applyNumberFormat="1" applyFont="1" applyBorder="1" applyAlignment="1">
      <alignment horizontal="right"/>
    </xf>
    <xf numFmtId="4" fontId="14" fillId="0" borderId="21" xfId="0" applyNumberFormat="1" applyFont="1" applyBorder="1" applyAlignment="1">
      <alignment horizontal="right"/>
    </xf>
    <xf numFmtId="0" fontId="11" fillId="0" borderId="0" xfId="6" applyFont="1" applyAlignment="1">
      <alignment horizontal="center" vertical="center" wrapText="1"/>
    </xf>
    <xf numFmtId="0" fontId="11" fillId="0" borderId="0" xfId="6" applyFont="1" applyAlignment="1">
      <alignment horizontal="center" wrapText="1"/>
    </xf>
    <xf numFmtId="0" fontId="9" fillId="0" borderId="0" xfId="6" applyFont="1" applyAlignment="1">
      <alignment horizontal="center" wrapText="1"/>
    </xf>
    <xf numFmtId="0" fontId="11" fillId="0" borderId="0" xfId="3" applyFont="1" applyAlignment="1">
      <alignment horizontal="center" vertical="center"/>
    </xf>
    <xf numFmtId="0" fontId="11" fillId="0" borderId="0" xfId="3" applyFont="1" applyAlignment="1">
      <alignment horizontal="center" vertical="top"/>
    </xf>
    <xf numFmtId="0" fontId="0" fillId="0" borderId="0" xfId="0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wrapText="1"/>
    </xf>
    <xf numFmtId="0" fontId="15" fillId="0" borderId="0" xfId="0" applyFont="1" applyAlignment="1">
      <alignment horizontal="center"/>
    </xf>
    <xf numFmtId="0" fontId="22" fillId="0" borderId="13" xfId="6" applyFont="1" applyBorder="1" applyAlignment="1">
      <alignment horizontal="left" vertical="center"/>
    </xf>
    <xf numFmtId="0" fontId="19" fillId="0" borderId="0" xfId="8" applyFont="1" applyAlignment="1">
      <alignment horizontal="left" wrapText="1"/>
    </xf>
    <xf numFmtId="0" fontId="5" fillId="0" borderId="0" xfId="3" applyFont="1" applyAlignment="1">
      <alignment horizontal="center" vertical="top" wrapText="1"/>
    </xf>
    <xf numFmtId="0" fontId="17" fillId="0" borderId="0" xfId="1" applyFont="1" applyAlignment="1">
      <alignment horizontal="center"/>
    </xf>
    <xf numFmtId="0" fontId="2" fillId="0" borderId="0" xfId="1" applyAlignment="1">
      <alignment horizontal="center"/>
    </xf>
    <xf numFmtId="4" fontId="2" fillId="0" borderId="0" xfId="1" applyNumberFormat="1" applyAlignment="1">
      <alignment horizontal="center"/>
    </xf>
    <xf numFmtId="0" fontId="19" fillId="0" borderId="0" xfId="8" applyFont="1" applyAlignment="1">
      <alignment horizontal="center" wrapText="1"/>
    </xf>
    <xf numFmtId="0" fontId="36" fillId="0" borderId="0" xfId="10" applyFont="1" applyAlignment="1">
      <alignment horizontal="left" wrapText="1"/>
    </xf>
    <xf numFmtId="0" fontId="24" fillId="0" borderId="12" xfId="6" applyFont="1" applyBorder="1" applyAlignment="1">
      <alignment horizontal="center" vertical="center" wrapText="1"/>
    </xf>
    <xf numFmtId="0" fontId="24" fillId="0" borderId="12" xfId="6" applyFont="1" applyBorder="1" applyAlignment="1">
      <alignment horizontal="center" vertical="center"/>
    </xf>
    <xf numFmtId="49" fontId="26" fillId="6" borderId="18" xfId="6" applyNumberFormat="1" applyFont="1" applyFill="1" applyBorder="1" applyAlignment="1">
      <alignment horizontal="center" vertical="center" wrapText="1"/>
    </xf>
    <xf numFmtId="0" fontId="38" fillId="0" borderId="0" xfId="8" applyFont="1" applyAlignment="1">
      <alignment horizontal="left" wrapText="1"/>
    </xf>
    <xf numFmtId="164" fontId="9" fillId="2" borderId="1" xfId="6" applyNumberFormat="1" applyFont="1" applyFill="1" applyBorder="1" applyAlignment="1">
      <alignment horizontal="center" vertical="top" wrapText="1"/>
    </xf>
    <xf numFmtId="0" fontId="9" fillId="2" borderId="1" xfId="6" applyFont="1" applyFill="1" applyBorder="1" applyAlignment="1">
      <alignment horizontal="center" vertical="top" wrapText="1"/>
    </xf>
    <xf numFmtId="0" fontId="36" fillId="4" borderId="15" xfId="12" applyFont="1" applyFill="1" applyBorder="1" applyAlignment="1">
      <alignment horizontal="center" vertical="center" wrapText="1"/>
    </xf>
    <xf numFmtId="0" fontId="9" fillId="0" borderId="0" xfId="10" applyFont="1" applyAlignment="1">
      <alignment horizontal="left" vertical="center" wrapText="1"/>
    </xf>
    <xf numFmtId="0" fontId="32" fillId="0" borderId="0" xfId="9" applyFont="1" applyAlignment="1">
      <alignment horizontal="center" vertical="center"/>
    </xf>
    <xf numFmtId="0" fontId="33" fillId="0" borderId="0" xfId="10" applyFont="1" applyAlignment="1">
      <alignment horizontal="center" vertical="center" wrapText="1"/>
    </xf>
    <xf numFmtId="0" fontId="34" fillId="0" borderId="0" xfId="9" applyFont="1" applyAlignment="1">
      <alignment horizontal="center" vertical="top"/>
    </xf>
    <xf numFmtId="0" fontId="35" fillId="0" borderId="0" xfId="10" applyFont="1" applyAlignment="1">
      <alignment horizontal="center"/>
    </xf>
    <xf numFmtId="0" fontId="36" fillId="0" borderId="2" xfId="10" applyFont="1" applyBorder="1" applyAlignment="1">
      <alignment horizontal="center" vertical="center"/>
    </xf>
    <xf numFmtId="0" fontId="36" fillId="0" borderId="2" xfId="10" applyFont="1" applyBorder="1" applyAlignment="1">
      <alignment horizontal="center" vertical="center" wrapText="1"/>
    </xf>
    <xf numFmtId="167" fontId="37" fillId="0" borderId="2" xfId="11" applyFont="1" applyFill="1" applyBorder="1" applyAlignment="1" applyProtection="1">
      <alignment horizontal="center" vertical="center" wrapText="1"/>
    </xf>
    <xf numFmtId="0" fontId="36" fillId="4" borderId="2" xfId="12" applyFont="1" applyFill="1" applyBorder="1" applyAlignment="1">
      <alignment horizontal="center" vertical="center" wrapText="1"/>
    </xf>
    <xf numFmtId="0" fontId="38" fillId="0" borderId="16" xfId="12" applyFont="1" applyBorder="1" applyAlignment="1">
      <alignment horizontal="right" vertical="center" wrapText="1"/>
    </xf>
    <xf numFmtId="0" fontId="19" fillId="0" borderId="0" xfId="8" applyFont="1" applyAlignment="1">
      <alignment vertical="center" wrapText="1"/>
    </xf>
    <xf numFmtId="0" fontId="19" fillId="0" borderId="0" xfId="8" applyFont="1" applyAlignment="1">
      <alignment horizontal="left" vertical="center" wrapText="1"/>
    </xf>
    <xf numFmtId="0" fontId="9" fillId="7" borderId="3" xfId="4" applyFont="1" applyFill="1" applyBorder="1" applyAlignment="1">
      <alignment horizontal="left" vertical="top" wrapText="1"/>
    </xf>
    <xf numFmtId="0" fontId="9" fillId="7" borderId="19" xfId="4" applyFont="1" applyFill="1" applyBorder="1" applyAlignment="1">
      <alignment horizontal="left" vertical="top" wrapText="1"/>
    </xf>
    <xf numFmtId="0" fontId="10" fillId="7" borderId="19" xfId="4" applyFont="1" applyFill="1" applyBorder="1" applyAlignment="1">
      <alignment horizontal="left" vertical="top" wrapText="1"/>
    </xf>
  </cellXfs>
  <cellStyles count="14">
    <cellStyle name="Dziesiętny 2" xfId="2" xr:uid="{00000000-0005-0000-0000-000000000000}"/>
    <cellStyle name="Dziesiętny 3" xfId="7" xr:uid="{00000000-0005-0000-0000-000001000000}"/>
    <cellStyle name="Excel Built-in Normal" xfId="1" xr:uid="{00000000-0005-0000-0000-000002000000}"/>
    <cellStyle name="Normal" xfId="4" xr:uid="{00000000-0005-0000-0000-000003000000}"/>
    <cellStyle name="Normalny" xfId="0" builtinId="0"/>
    <cellStyle name="Normalny 2" xfId="3" xr:uid="{00000000-0005-0000-0000-000005000000}"/>
    <cellStyle name="Normalny 3" xfId="5" xr:uid="{00000000-0005-0000-0000-000006000000}"/>
    <cellStyle name="Normalny 4" xfId="6" xr:uid="{00000000-0005-0000-0000-000007000000}"/>
    <cellStyle name="Normalny 5" xfId="10" xr:uid="{00000000-0005-0000-0000-000008000000}"/>
    <cellStyle name="Normalny_bestwinska_kosztorys_kanalizacja deszczowa_etap I" xfId="9" xr:uid="{00000000-0005-0000-0000-000009000000}"/>
    <cellStyle name="Normalny_kosztorys drogi 03.08" xfId="12" xr:uid="{00000000-0005-0000-0000-00000A000000}"/>
    <cellStyle name="Normalny_w-rozliczeniowe" xfId="8" xr:uid="{00000000-0005-0000-0000-00000B000000}"/>
    <cellStyle name="Procentowy 2" xfId="13" xr:uid="{00000000-0005-0000-0000-00000C000000}"/>
    <cellStyle name="Walutowy 2" xfId="11" xr:uid="{00000000-0005-0000-0000-00000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1"/>
  <sheetViews>
    <sheetView tabSelected="1" view="pageBreakPreview" topLeftCell="A13" zoomScaleNormal="100" zoomScaleSheetLayoutView="100" workbookViewId="0">
      <selection activeCell="G23" sqref="G23"/>
    </sheetView>
  </sheetViews>
  <sheetFormatPr defaultRowHeight="14.4" x14ac:dyDescent="0.3"/>
  <cols>
    <col min="1" max="2" width="5.109375" customWidth="1"/>
    <col min="3" max="3" width="42.88671875" customWidth="1"/>
    <col min="4" max="4" width="44.33203125" customWidth="1"/>
  </cols>
  <sheetData>
    <row r="1" spans="1:5" x14ac:dyDescent="0.3">
      <c r="A1" s="232" t="s">
        <v>817</v>
      </c>
      <c r="B1" s="232"/>
      <c r="C1" s="232"/>
      <c r="D1" s="74" t="s">
        <v>816</v>
      </c>
      <c r="E1" s="73"/>
    </row>
    <row r="4" spans="1:5" ht="18" x14ac:dyDescent="0.35">
      <c r="C4" s="230"/>
      <c r="D4" s="230"/>
    </row>
    <row r="6" spans="1:5" ht="56.25" customHeight="1" x14ac:dyDescent="0.3">
      <c r="C6" s="229" t="s">
        <v>814</v>
      </c>
      <c r="D6" s="229"/>
    </row>
    <row r="8" spans="1:5" ht="18" x14ac:dyDescent="0.35">
      <c r="C8" s="231" t="s">
        <v>834</v>
      </c>
      <c r="D8" s="231"/>
    </row>
    <row r="9" spans="1:5" ht="30" customHeight="1" x14ac:dyDescent="0.3">
      <c r="D9" s="55"/>
    </row>
    <row r="10" spans="1:5" ht="48" customHeight="1" x14ac:dyDescent="0.3">
      <c r="A10" s="213" t="s">
        <v>32</v>
      </c>
      <c r="B10" s="213" t="s">
        <v>818</v>
      </c>
      <c r="C10" s="211" t="s">
        <v>313</v>
      </c>
      <c r="D10" s="212" t="s">
        <v>815</v>
      </c>
    </row>
    <row r="11" spans="1:5" ht="25.5" customHeight="1" x14ac:dyDescent="0.3">
      <c r="A11" s="214">
        <v>1</v>
      </c>
      <c r="B11" s="214">
        <v>1</v>
      </c>
      <c r="C11" s="210" t="s">
        <v>0</v>
      </c>
      <c r="D11" s="219"/>
    </row>
    <row r="12" spans="1:5" ht="25.5" customHeight="1" x14ac:dyDescent="0.3">
      <c r="A12" s="214">
        <v>2</v>
      </c>
      <c r="B12" s="214">
        <v>2</v>
      </c>
      <c r="C12" s="210" t="s">
        <v>1</v>
      </c>
      <c r="D12" s="219"/>
    </row>
    <row r="13" spans="1:5" ht="25.5" customHeight="1" x14ac:dyDescent="0.3">
      <c r="A13" s="214">
        <v>3</v>
      </c>
      <c r="B13" s="214">
        <v>3</v>
      </c>
      <c r="C13" s="210" t="s">
        <v>2</v>
      </c>
      <c r="D13" s="219"/>
    </row>
    <row r="14" spans="1:5" ht="25.5" customHeight="1" x14ac:dyDescent="0.3">
      <c r="A14" s="214">
        <v>4</v>
      </c>
      <c r="B14" s="214">
        <v>4</v>
      </c>
      <c r="C14" s="210" t="s">
        <v>3</v>
      </c>
      <c r="D14" s="219"/>
    </row>
    <row r="15" spans="1:5" ht="25.5" customHeight="1" x14ac:dyDescent="0.3">
      <c r="A15" s="214">
        <v>5</v>
      </c>
      <c r="B15" s="214">
        <v>5</v>
      </c>
      <c r="C15" s="210" t="s">
        <v>4</v>
      </c>
      <c r="D15" s="219"/>
    </row>
    <row r="16" spans="1:5" ht="25.5" customHeight="1" x14ac:dyDescent="0.3">
      <c r="A16" s="214">
        <v>6</v>
      </c>
      <c r="B16" s="215"/>
      <c r="C16" s="210" t="s">
        <v>823</v>
      </c>
      <c r="D16" s="219"/>
    </row>
    <row r="17" spans="1:4" ht="25.5" customHeight="1" x14ac:dyDescent="0.3">
      <c r="A17" s="214">
        <v>7</v>
      </c>
      <c r="B17" s="215"/>
      <c r="C17" s="210" t="s">
        <v>820</v>
      </c>
      <c r="D17" s="219"/>
    </row>
    <row r="18" spans="1:4" ht="27.6" customHeight="1" x14ac:dyDescent="0.3">
      <c r="A18" s="214">
        <v>8</v>
      </c>
      <c r="B18" s="215"/>
      <c r="C18" s="216" t="s">
        <v>824</v>
      </c>
      <c r="D18" s="219"/>
    </row>
    <row r="19" spans="1:4" ht="33" customHeight="1" x14ac:dyDescent="0.3">
      <c r="A19" s="214">
        <v>9</v>
      </c>
      <c r="B19" s="215"/>
      <c r="C19" s="216" t="s">
        <v>819</v>
      </c>
      <c r="D19" s="219"/>
    </row>
    <row r="20" spans="1:4" ht="31.2" customHeight="1" x14ac:dyDescent="0.3">
      <c r="A20" s="214">
        <v>10</v>
      </c>
      <c r="B20" s="215"/>
      <c r="C20" s="216" t="s">
        <v>822</v>
      </c>
      <c r="D20" s="219"/>
    </row>
    <row r="21" spans="1:4" ht="25.5" customHeight="1" x14ac:dyDescent="0.3">
      <c r="A21" s="214">
        <v>11</v>
      </c>
      <c r="B21" s="214">
        <v>6</v>
      </c>
      <c r="C21" s="210" t="s">
        <v>760</v>
      </c>
      <c r="D21" s="219"/>
    </row>
    <row r="22" spans="1:4" ht="25.5" customHeight="1" x14ac:dyDescent="0.3">
      <c r="A22" s="214">
        <v>12</v>
      </c>
      <c r="B22" s="214">
        <v>7</v>
      </c>
      <c r="C22" s="210" t="s">
        <v>795</v>
      </c>
      <c r="D22" s="219"/>
    </row>
    <row r="23" spans="1:4" ht="25.5" customHeight="1" x14ac:dyDescent="0.3">
      <c r="A23" s="214">
        <v>13</v>
      </c>
      <c r="B23" s="215"/>
      <c r="C23" s="210" t="s">
        <v>825</v>
      </c>
      <c r="D23" s="219"/>
    </row>
    <row r="24" spans="1:4" ht="22.5" customHeight="1" x14ac:dyDescent="0.3">
      <c r="A24" s="214">
        <v>14</v>
      </c>
      <c r="B24" s="215"/>
      <c r="C24" s="217" t="s">
        <v>826</v>
      </c>
      <c r="D24" s="219"/>
    </row>
    <row r="25" spans="1:4" ht="27" customHeight="1" x14ac:dyDescent="0.3">
      <c r="A25" s="214">
        <v>15</v>
      </c>
      <c r="B25" s="215"/>
      <c r="C25" s="218" t="s">
        <v>821</v>
      </c>
      <c r="D25" s="219"/>
    </row>
    <row r="26" spans="1:4" ht="35.25" customHeight="1" x14ac:dyDescent="0.3">
      <c r="A26" s="214">
        <v>16</v>
      </c>
      <c r="B26" s="215"/>
      <c r="C26" s="218" t="s">
        <v>827</v>
      </c>
      <c r="D26" s="219"/>
    </row>
    <row r="27" spans="1:4" ht="29.25" customHeight="1" thickBot="1" x14ac:dyDescent="0.35">
      <c r="A27" s="214">
        <v>17</v>
      </c>
      <c r="B27" s="215"/>
      <c r="C27" s="218" t="s">
        <v>828</v>
      </c>
      <c r="D27" s="221"/>
    </row>
    <row r="28" spans="1:4" ht="30" thickTop="1" thickBot="1" x14ac:dyDescent="0.35">
      <c r="A28" s="214">
        <v>18</v>
      </c>
      <c r="B28" s="215"/>
      <c r="C28" s="220" t="s">
        <v>829</v>
      </c>
      <c r="D28" s="222"/>
    </row>
    <row r="29" spans="1:4" ht="15" thickTop="1" x14ac:dyDescent="0.3"/>
    <row r="30" spans="1:4" ht="14.4" customHeight="1" x14ac:dyDescent="0.3">
      <c r="A30" s="228" t="s">
        <v>835</v>
      </c>
      <c r="B30" s="228"/>
      <c r="C30" s="228"/>
      <c r="D30" s="228"/>
    </row>
    <row r="31" spans="1:4" x14ac:dyDescent="0.3">
      <c r="A31" s="228"/>
      <c r="B31" s="228"/>
      <c r="C31" s="228"/>
      <c r="D31" s="228"/>
    </row>
  </sheetData>
  <mergeCells count="5">
    <mergeCell ref="A30:D31"/>
    <mergeCell ref="C6:D6"/>
    <mergeCell ref="C4:D4"/>
    <mergeCell ref="C8:D8"/>
    <mergeCell ref="A1:C1"/>
  </mergeCells>
  <pageMargins left="1.1200000000000001" right="0.45" top="0.75" bottom="0.75" header="0.3" footer="0.3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10"/>
  <sheetViews>
    <sheetView view="pageBreakPreview" zoomScale="85" zoomScaleNormal="100" zoomScaleSheetLayoutView="85" workbookViewId="0">
      <selection activeCell="G15" sqref="G15"/>
    </sheetView>
  </sheetViews>
  <sheetFormatPr defaultColWidth="8.6640625" defaultRowHeight="14.4" x14ac:dyDescent="0.3"/>
  <cols>
    <col min="1" max="1" width="8.6640625" style="1"/>
    <col min="2" max="2" width="22.109375" style="1" customWidth="1"/>
    <col min="3" max="3" width="40.5546875" style="1" customWidth="1"/>
    <col min="4" max="4" width="10.88671875" style="1" customWidth="1"/>
    <col min="5" max="5" width="8.6640625" style="1"/>
    <col min="6" max="6" width="14" style="2" customWidth="1"/>
    <col min="7" max="7" width="16.109375" style="2" customWidth="1"/>
    <col min="8" max="8" width="13" style="1" customWidth="1"/>
    <col min="9" max="9" width="12.6640625" style="1" customWidth="1"/>
    <col min="10" max="10" width="15.88671875" style="2" customWidth="1"/>
    <col min="11" max="11" width="20.33203125" style="2" customWidth="1"/>
    <col min="12" max="16384" width="8.6640625" style="1"/>
  </cols>
  <sheetData>
    <row r="1" spans="1:11" x14ac:dyDescent="0.3">
      <c r="A1" s="73" t="s">
        <v>817</v>
      </c>
      <c r="B1" s="73"/>
      <c r="C1" s="73"/>
      <c r="D1" s="73"/>
      <c r="E1" s="73"/>
      <c r="F1" s="73"/>
      <c r="K1" s="74" t="s">
        <v>816</v>
      </c>
    </row>
    <row r="5" spans="1:11" ht="39.75" customHeight="1" x14ac:dyDescent="0.3">
      <c r="A5" s="234" t="s">
        <v>814</v>
      </c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1" ht="17.399999999999999" x14ac:dyDescent="0.3">
      <c r="A6" s="7"/>
    </row>
    <row r="7" spans="1:11" x14ac:dyDescent="0.3">
      <c r="A7" s="8"/>
    </row>
    <row r="9" spans="1:11" x14ac:dyDescent="0.3">
      <c r="I9" s="3"/>
    </row>
    <row r="10" spans="1:11" ht="21" x14ac:dyDescent="0.4">
      <c r="A10" s="235" t="s">
        <v>830</v>
      </c>
      <c r="B10" s="235"/>
      <c r="C10" s="235"/>
      <c r="D10" s="235"/>
      <c r="E10" s="235"/>
      <c r="F10" s="235"/>
      <c r="G10" s="235"/>
      <c r="H10" s="235"/>
      <c r="I10" s="235"/>
      <c r="J10" s="235"/>
      <c r="K10" s="235"/>
    </row>
    <row r="11" spans="1:11" ht="39" customHeight="1" thickBot="1" x14ac:dyDescent="0.35">
      <c r="D11" s="7" t="s">
        <v>307</v>
      </c>
      <c r="H11" s="236"/>
      <c r="I11" s="236"/>
      <c r="J11" s="237"/>
      <c r="K11" s="237"/>
    </row>
    <row r="12" spans="1:11" ht="43.2" x14ac:dyDescent="0.3">
      <c r="A12" s="65" t="s">
        <v>7</v>
      </c>
      <c r="B12" s="61" t="s">
        <v>318</v>
      </c>
      <c r="C12" s="65" t="s">
        <v>8</v>
      </c>
      <c r="D12" s="61" t="s">
        <v>9</v>
      </c>
      <c r="E12" s="65" t="s">
        <v>10</v>
      </c>
      <c r="F12" s="66" t="s">
        <v>11</v>
      </c>
      <c r="G12" s="66" t="s">
        <v>12</v>
      </c>
      <c r="H12" s="61" t="s">
        <v>314</v>
      </c>
      <c r="I12" s="62" t="s">
        <v>315</v>
      </c>
      <c r="J12" s="63" t="s">
        <v>316</v>
      </c>
      <c r="K12" s="64" t="s">
        <v>317</v>
      </c>
    </row>
    <row r="13" spans="1:11" x14ac:dyDescent="0.3">
      <c r="A13" s="17">
        <v>1</v>
      </c>
      <c r="B13" s="17">
        <v>2</v>
      </c>
      <c r="C13" s="17">
        <v>3</v>
      </c>
      <c r="D13" s="18">
        <v>4</v>
      </c>
      <c r="E13" s="17">
        <v>5</v>
      </c>
      <c r="F13" s="59">
        <v>6</v>
      </c>
      <c r="G13" s="59">
        <v>7</v>
      </c>
      <c r="H13" s="18">
        <v>8</v>
      </c>
      <c r="I13" s="19">
        <v>9</v>
      </c>
      <c r="J13" s="46">
        <v>10</v>
      </c>
      <c r="K13" s="47">
        <v>11</v>
      </c>
    </row>
    <row r="14" spans="1:11" x14ac:dyDescent="0.3">
      <c r="A14" s="14"/>
      <c r="B14" s="14" t="s">
        <v>13</v>
      </c>
      <c r="C14" s="14"/>
      <c r="D14" s="14"/>
      <c r="E14" s="14"/>
      <c r="F14" s="16"/>
      <c r="G14" s="16"/>
      <c r="H14" s="14"/>
      <c r="I14" s="20"/>
      <c r="J14" s="16"/>
      <c r="K14" s="21"/>
    </row>
    <row r="15" spans="1:11" ht="43.2" x14ac:dyDescent="0.3">
      <c r="A15" s="4">
        <v>1</v>
      </c>
      <c r="B15" s="4" t="s">
        <v>319</v>
      </c>
      <c r="C15" s="5" t="s">
        <v>320</v>
      </c>
      <c r="D15" s="4" t="s">
        <v>14</v>
      </c>
      <c r="E15" s="4">
        <v>1</v>
      </c>
      <c r="F15" s="6"/>
      <c r="G15" s="6"/>
      <c r="H15" s="208"/>
      <c r="I15" s="12">
        <v>1</v>
      </c>
      <c r="J15" s="208"/>
      <c r="K15" s="22"/>
    </row>
    <row r="16" spans="1:11" ht="43.2" x14ac:dyDescent="0.3">
      <c r="A16" s="4">
        <v>2</v>
      </c>
      <c r="B16" s="4" t="s">
        <v>321</v>
      </c>
      <c r="C16" s="5" t="s">
        <v>322</v>
      </c>
      <c r="D16" s="4" t="s">
        <v>15</v>
      </c>
      <c r="E16" s="4">
        <v>1.3</v>
      </c>
      <c r="F16" s="6"/>
      <c r="G16" s="6"/>
      <c r="H16" s="208"/>
      <c r="I16" s="12">
        <v>1.3</v>
      </c>
      <c r="J16" s="208"/>
      <c r="K16" s="22"/>
    </row>
    <row r="17" spans="1:11" ht="28.8" x14ac:dyDescent="0.3">
      <c r="A17" s="4">
        <v>3</v>
      </c>
      <c r="B17" s="4" t="s">
        <v>321</v>
      </c>
      <c r="C17" s="5" t="s">
        <v>323</v>
      </c>
      <c r="D17" s="4" t="s">
        <v>16</v>
      </c>
      <c r="E17" s="4">
        <v>1</v>
      </c>
      <c r="F17" s="6"/>
      <c r="G17" s="6"/>
      <c r="H17" s="208"/>
      <c r="I17" s="12">
        <v>1</v>
      </c>
      <c r="J17" s="208"/>
      <c r="K17" s="22"/>
    </row>
    <row r="18" spans="1:11" ht="28.8" x14ac:dyDescent="0.3">
      <c r="A18" s="4">
        <v>4</v>
      </c>
      <c r="B18" s="4" t="s">
        <v>321</v>
      </c>
      <c r="C18" s="5" t="s">
        <v>324</v>
      </c>
      <c r="D18" s="4" t="s">
        <v>16</v>
      </c>
      <c r="E18" s="4">
        <v>1</v>
      </c>
      <c r="F18" s="6"/>
      <c r="G18" s="6"/>
      <c r="H18" s="208"/>
      <c r="I18" s="12">
        <v>1</v>
      </c>
      <c r="J18" s="208"/>
      <c r="K18" s="22"/>
    </row>
    <row r="19" spans="1:11" ht="43.2" x14ac:dyDescent="0.3">
      <c r="A19" s="4">
        <v>5</v>
      </c>
      <c r="B19" s="4" t="s">
        <v>319</v>
      </c>
      <c r="C19" s="5" t="s">
        <v>325</v>
      </c>
      <c r="D19" s="4" t="s">
        <v>17</v>
      </c>
      <c r="E19" s="4">
        <v>1150</v>
      </c>
      <c r="F19" s="6"/>
      <c r="G19" s="6"/>
      <c r="H19" s="208"/>
      <c r="I19" s="12">
        <v>1150</v>
      </c>
      <c r="J19" s="208"/>
      <c r="K19" s="22"/>
    </row>
    <row r="20" spans="1:11" x14ac:dyDescent="0.3">
      <c r="A20" s="4">
        <v>6</v>
      </c>
      <c r="B20" s="4" t="s">
        <v>319</v>
      </c>
      <c r="C20" s="5" t="s">
        <v>326</v>
      </c>
      <c r="D20" s="4" t="s">
        <v>17</v>
      </c>
      <c r="E20" s="4">
        <v>1150</v>
      </c>
      <c r="F20" s="6"/>
      <c r="G20" s="6"/>
      <c r="H20" s="208"/>
      <c r="I20" s="12">
        <v>1150</v>
      </c>
      <c r="J20" s="208"/>
      <c r="K20" s="22"/>
    </row>
    <row r="21" spans="1:11" x14ac:dyDescent="0.3">
      <c r="A21" s="4">
        <v>7</v>
      </c>
      <c r="B21" s="4" t="s">
        <v>327</v>
      </c>
      <c r="C21" s="5" t="s">
        <v>328</v>
      </c>
      <c r="D21" s="4" t="s">
        <v>18</v>
      </c>
      <c r="E21" s="4">
        <v>36</v>
      </c>
      <c r="F21" s="6"/>
      <c r="G21" s="6"/>
      <c r="H21" s="208"/>
      <c r="I21" s="12">
        <v>36</v>
      </c>
      <c r="J21" s="208"/>
      <c r="K21" s="22"/>
    </row>
    <row r="22" spans="1:11" x14ac:dyDescent="0.3">
      <c r="A22" s="4">
        <v>8</v>
      </c>
      <c r="B22" s="4" t="s">
        <v>327</v>
      </c>
      <c r="C22" s="5" t="s">
        <v>329</v>
      </c>
      <c r="D22" s="4" t="s">
        <v>19</v>
      </c>
      <c r="E22" s="4">
        <v>240</v>
      </c>
      <c r="F22" s="6"/>
      <c r="G22" s="6"/>
      <c r="H22" s="208"/>
      <c r="I22" s="12">
        <v>240</v>
      </c>
      <c r="J22" s="208"/>
      <c r="K22" s="22"/>
    </row>
    <row r="23" spans="1:11" ht="43.2" x14ac:dyDescent="0.3">
      <c r="A23" s="4">
        <v>9</v>
      </c>
      <c r="B23" s="4" t="s">
        <v>330</v>
      </c>
      <c r="C23" s="5" t="s">
        <v>331</v>
      </c>
      <c r="D23" s="4" t="s">
        <v>19</v>
      </c>
      <c r="E23" s="4">
        <v>2600</v>
      </c>
      <c r="F23" s="6"/>
      <c r="G23" s="6"/>
      <c r="H23" s="208"/>
      <c r="I23" s="12">
        <v>2600</v>
      </c>
      <c r="J23" s="208"/>
      <c r="K23" s="22"/>
    </row>
    <row r="24" spans="1:11" x14ac:dyDescent="0.3">
      <c r="A24" s="14"/>
      <c r="B24" s="14" t="s">
        <v>20</v>
      </c>
      <c r="C24" s="15"/>
      <c r="D24" s="14"/>
      <c r="E24" s="14"/>
      <c r="F24" s="16"/>
      <c r="G24" s="16"/>
      <c r="H24" s="14"/>
      <c r="I24" s="20"/>
      <c r="J24" s="16"/>
      <c r="K24" s="21"/>
    </row>
    <row r="25" spans="1:11" ht="28.8" x14ac:dyDescent="0.3">
      <c r="A25" s="4">
        <v>10</v>
      </c>
      <c r="B25" s="4" t="s">
        <v>332</v>
      </c>
      <c r="C25" s="5" t="s">
        <v>333</v>
      </c>
      <c r="D25" s="4" t="s">
        <v>17</v>
      </c>
      <c r="E25" s="4">
        <v>130</v>
      </c>
      <c r="F25" s="6"/>
      <c r="G25" s="6"/>
      <c r="H25" s="4">
        <v>10</v>
      </c>
      <c r="I25" s="12">
        <v>120</v>
      </c>
      <c r="J25" s="6"/>
      <c r="K25" s="22"/>
    </row>
    <row r="26" spans="1:11" x14ac:dyDescent="0.3">
      <c r="A26" s="4">
        <v>11</v>
      </c>
      <c r="B26" s="4" t="s">
        <v>332</v>
      </c>
      <c r="C26" s="5" t="s">
        <v>334</v>
      </c>
      <c r="D26" s="4" t="s">
        <v>18</v>
      </c>
      <c r="E26" s="4">
        <v>1</v>
      </c>
      <c r="F26" s="6"/>
      <c r="G26" s="6"/>
      <c r="H26" s="208"/>
      <c r="I26" s="12">
        <v>1</v>
      </c>
      <c r="J26" s="208"/>
      <c r="K26" s="22"/>
    </row>
    <row r="27" spans="1:11" ht="43.2" x14ac:dyDescent="0.3">
      <c r="A27" s="4">
        <v>12</v>
      </c>
      <c r="B27" s="4" t="s">
        <v>335</v>
      </c>
      <c r="C27" s="5" t="s">
        <v>336</v>
      </c>
      <c r="D27" s="4" t="s">
        <v>19</v>
      </c>
      <c r="E27" s="4">
        <v>650</v>
      </c>
      <c r="F27" s="6"/>
      <c r="G27" s="6"/>
      <c r="H27" s="4">
        <v>650</v>
      </c>
      <c r="I27" s="208"/>
      <c r="J27" s="6"/>
      <c r="K27" s="208"/>
    </row>
    <row r="28" spans="1:11" ht="57.6" x14ac:dyDescent="0.3">
      <c r="A28" s="4">
        <v>13</v>
      </c>
      <c r="B28" s="4" t="s">
        <v>335</v>
      </c>
      <c r="C28" s="5" t="s">
        <v>337</v>
      </c>
      <c r="D28" s="4" t="s">
        <v>19</v>
      </c>
      <c r="E28" s="4">
        <v>8600</v>
      </c>
      <c r="F28" s="6"/>
      <c r="G28" s="6"/>
      <c r="H28" s="208"/>
      <c r="I28" s="12">
        <v>8600</v>
      </c>
      <c r="J28" s="208"/>
      <c r="K28" s="22"/>
    </row>
    <row r="29" spans="1:11" ht="43.2" x14ac:dyDescent="0.3">
      <c r="A29" s="4">
        <v>14</v>
      </c>
      <c r="B29" s="4" t="s">
        <v>332</v>
      </c>
      <c r="C29" s="5" t="s">
        <v>338</v>
      </c>
      <c r="D29" s="4" t="s">
        <v>19</v>
      </c>
      <c r="E29" s="4">
        <v>5300</v>
      </c>
      <c r="F29" s="6"/>
      <c r="G29" s="6"/>
      <c r="H29" s="4">
        <v>272</v>
      </c>
      <c r="I29" s="12">
        <v>5028</v>
      </c>
      <c r="J29" s="6"/>
      <c r="K29" s="22"/>
    </row>
    <row r="30" spans="1:11" ht="43.2" x14ac:dyDescent="0.3">
      <c r="A30" s="4">
        <v>15</v>
      </c>
      <c r="B30" s="4" t="s">
        <v>332</v>
      </c>
      <c r="C30" s="5" t="s">
        <v>339</v>
      </c>
      <c r="D30" s="4" t="s">
        <v>19</v>
      </c>
      <c r="E30" s="4">
        <v>8600</v>
      </c>
      <c r="F30" s="6"/>
      <c r="G30" s="6"/>
      <c r="H30" s="208"/>
      <c r="I30" s="12">
        <v>8600</v>
      </c>
      <c r="J30" s="208"/>
      <c r="K30" s="22"/>
    </row>
    <row r="31" spans="1:11" ht="43.2" x14ac:dyDescent="0.3">
      <c r="A31" s="4">
        <v>16</v>
      </c>
      <c r="B31" s="4" t="s">
        <v>332</v>
      </c>
      <c r="C31" s="5" t="s">
        <v>340</v>
      </c>
      <c r="D31" s="4" t="s">
        <v>17</v>
      </c>
      <c r="E31" s="4">
        <v>3370</v>
      </c>
      <c r="F31" s="6"/>
      <c r="G31" s="6"/>
      <c r="H31" s="4">
        <v>100</v>
      </c>
      <c r="I31" s="12">
        <v>3270</v>
      </c>
      <c r="J31" s="6"/>
      <c r="K31" s="22"/>
    </row>
    <row r="32" spans="1:11" ht="28.8" x14ac:dyDescent="0.3">
      <c r="A32" s="4">
        <v>17</v>
      </c>
      <c r="B32" s="4" t="s">
        <v>332</v>
      </c>
      <c r="C32" s="5" t="s">
        <v>341</v>
      </c>
      <c r="D32" s="4" t="s">
        <v>17</v>
      </c>
      <c r="E32" s="4">
        <v>2840</v>
      </c>
      <c r="F32" s="6"/>
      <c r="G32" s="6"/>
      <c r="H32" s="4">
        <v>100</v>
      </c>
      <c r="I32" s="12">
        <v>2740</v>
      </c>
      <c r="J32" s="6"/>
      <c r="K32" s="22"/>
    </row>
    <row r="33" spans="1:11" ht="43.2" x14ac:dyDescent="0.3">
      <c r="A33" s="4">
        <v>18</v>
      </c>
      <c r="B33" s="4" t="s">
        <v>332</v>
      </c>
      <c r="C33" s="5" t="s">
        <v>342</v>
      </c>
      <c r="D33" s="4" t="s">
        <v>18</v>
      </c>
      <c r="E33" s="4">
        <v>44</v>
      </c>
      <c r="F33" s="6"/>
      <c r="G33" s="6"/>
      <c r="H33" s="208"/>
      <c r="I33" s="12">
        <v>44</v>
      </c>
      <c r="J33" s="208"/>
      <c r="K33" s="22"/>
    </row>
    <row r="34" spans="1:11" x14ac:dyDescent="0.3">
      <c r="A34" s="14"/>
      <c r="B34" s="14" t="s">
        <v>21</v>
      </c>
      <c r="C34" s="15"/>
      <c r="D34" s="14"/>
      <c r="E34" s="14"/>
      <c r="F34" s="16"/>
      <c r="G34" s="16"/>
      <c r="H34" s="14"/>
      <c r="I34" s="20"/>
      <c r="J34" s="16"/>
      <c r="K34" s="21"/>
    </row>
    <row r="35" spans="1:11" ht="40.5" customHeight="1" x14ac:dyDescent="0.3">
      <c r="A35" s="4">
        <v>19</v>
      </c>
      <c r="B35" s="4" t="s">
        <v>343</v>
      </c>
      <c r="C35" s="5" t="s">
        <v>344</v>
      </c>
      <c r="D35" s="4" t="s">
        <v>22</v>
      </c>
      <c r="E35" s="4">
        <v>531</v>
      </c>
      <c r="F35" s="6"/>
      <c r="G35" s="6"/>
      <c r="H35" s="208"/>
      <c r="I35" s="12">
        <v>531</v>
      </c>
      <c r="J35" s="208"/>
      <c r="K35" s="22"/>
    </row>
    <row r="36" spans="1:11" ht="43.2" x14ac:dyDescent="0.3">
      <c r="A36" s="4">
        <v>20</v>
      </c>
      <c r="B36" s="4" t="s">
        <v>345</v>
      </c>
      <c r="C36" s="5" t="s">
        <v>346</v>
      </c>
      <c r="D36" s="4" t="s">
        <v>22</v>
      </c>
      <c r="E36" s="4">
        <v>846</v>
      </c>
      <c r="F36" s="6"/>
      <c r="G36" s="6"/>
      <c r="H36" s="208"/>
      <c r="I36" s="12">
        <v>846</v>
      </c>
      <c r="J36" s="208"/>
      <c r="K36" s="22"/>
    </row>
    <row r="37" spans="1:11" x14ac:dyDescent="0.3">
      <c r="A37" s="14"/>
      <c r="B37" s="14" t="s">
        <v>23</v>
      </c>
      <c r="C37" s="15"/>
      <c r="D37" s="14"/>
      <c r="E37" s="14"/>
      <c r="F37" s="16"/>
      <c r="G37" s="16"/>
      <c r="H37" s="14"/>
      <c r="I37" s="20"/>
      <c r="J37" s="16"/>
      <c r="K37" s="21"/>
    </row>
    <row r="38" spans="1:11" ht="28.8" x14ac:dyDescent="0.3">
      <c r="A38" s="4">
        <v>21</v>
      </c>
      <c r="B38" s="4" t="s">
        <v>347</v>
      </c>
      <c r="C38" s="5" t="s">
        <v>348</v>
      </c>
      <c r="D38" s="4" t="s">
        <v>17</v>
      </c>
      <c r="E38" s="4">
        <v>2300</v>
      </c>
      <c r="F38" s="6"/>
      <c r="G38" s="6"/>
      <c r="H38" s="4">
        <v>100</v>
      </c>
      <c r="I38" s="12">
        <v>2200</v>
      </c>
      <c r="J38" s="6"/>
      <c r="K38" s="22"/>
    </row>
    <row r="39" spans="1:11" x14ac:dyDescent="0.3">
      <c r="A39" s="14"/>
      <c r="B39" s="14" t="s">
        <v>24</v>
      </c>
      <c r="C39" s="15"/>
      <c r="D39" s="14"/>
      <c r="E39" s="14"/>
      <c r="F39" s="16"/>
      <c r="G39" s="16"/>
      <c r="H39" s="14"/>
      <c r="I39" s="20"/>
      <c r="J39" s="16"/>
      <c r="K39" s="21"/>
    </row>
    <row r="40" spans="1:11" ht="57.6" x14ac:dyDescent="0.3">
      <c r="A40" s="4">
        <v>22</v>
      </c>
      <c r="B40" s="4" t="s">
        <v>349</v>
      </c>
      <c r="C40" s="5" t="s">
        <v>350</v>
      </c>
      <c r="D40" s="4" t="s">
        <v>19</v>
      </c>
      <c r="E40" s="4">
        <v>8678</v>
      </c>
      <c r="F40" s="6"/>
      <c r="G40" s="6"/>
      <c r="H40" s="208"/>
      <c r="I40" s="12">
        <v>8678</v>
      </c>
      <c r="J40" s="208"/>
      <c r="K40" s="22"/>
    </row>
    <row r="41" spans="1:11" ht="43.2" x14ac:dyDescent="0.3">
      <c r="A41" s="4">
        <v>23</v>
      </c>
      <c r="B41" s="4" t="s">
        <v>349</v>
      </c>
      <c r="C41" s="5" t="s">
        <v>351</v>
      </c>
      <c r="D41" s="4" t="s">
        <v>19</v>
      </c>
      <c r="E41" s="4">
        <v>6880</v>
      </c>
      <c r="F41" s="6"/>
      <c r="G41" s="6"/>
      <c r="H41" s="4">
        <v>377</v>
      </c>
      <c r="I41" s="12">
        <v>6503</v>
      </c>
      <c r="J41" s="6"/>
      <c r="K41" s="22"/>
    </row>
    <row r="42" spans="1:11" ht="43.2" x14ac:dyDescent="0.3">
      <c r="A42" s="4">
        <v>24</v>
      </c>
      <c r="B42" s="4" t="s">
        <v>349</v>
      </c>
      <c r="C42" s="5" t="s">
        <v>352</v>
      </c>
      <c r="D42" s="4" t="s">
        <v>19</v>
      </c>
      <c r="E42" s="4">
        <v>120</v>
      </c>
      <c r="F42" s="6"/>
      <c r="G42" s="6"/>
      <c r="H42" s="208"/>
      <c r="I42" s="12">
        <v>120</v>
      </c>
      <c r="J42" s="208"/>
      <c r="K42" s="22"/>
    </row>
    <row r="43" spans="1:11" ht="43.2" x14ac:dyDescent="0.3">
      <c r="A43" s="4">
        <v>25</v>
      </c>
      <c r="B43" s="4" t="s">
        <v>349</v>
      </c>
      <c r="C43" s="5" t="s">
        <v>353</v>
      </c>
      <c r="D43" s="4" t="s">
        <v>19</v>
      </c>
      <c r="E43" s="4">
        <v>105</v>
      </c>
      <c r="F43" s="6"/>
      <c r="G43" s="6"/>
      <c r="H43" s="4">
        <v>55</v>
      </c>
      <c r="I43" s="12">
        <v>50</v>
      </c>
      <c r="J43" s="6"/>
      <c r="K43" s="22"/>
    </row>
    <row r="44" spans="1:11" ht="28.8" x14ac:dyDescent="0.3">
      <c r="A44" s="4">
        <v>26</v>
      </c>
      <c r="B44" s="4" t="s">
        <v>349</v>
      </c>
      <c r="C44" s="5" t="s">
        <v>354</v>
      </c>
      <c r="D44" s="4" t="s">
        <v>19</v>
      </c>
      <c r="E44" s="4">
        <v>30</v>
      </c>
      <c r="F44" s="6"/>
      <c r="G44" s="6"/>
      <c r="H44" s="208"/>
      <c r="I44" s="12">
        <v>30</v>
      </c>
      <c r="J44" s="208"/>
      <c r="K44" s="22"/>
    </row>
    <row r="45" spans="1:11" ht="72" x14ac:dyDescent="0.3">
      <c r="A45" s="4">
        <v>27</v>
      </c>
      <c r="B45" s="4" t="s">
        <v>355</v>
      </c>
      <c r="C45" s="5" t="s">
        <v>356</v>
      </c>
      <c r="D45" s="4" t="s">
        <v>19</v>
      </c>
      <c r="E45" s="4">
        <v>8678</v>
      </c>
      <c r="F45" s="6"/>
      <c r="G45" s="6"/>
      <c r="H45" s="208"/>
      <c r="I45" s="12">
        <v>8678</v>
      </c>
      <c r="J45" s="208"/>
      <c r="K45" s="22"/>
    </row>
    <row r="46" spans="1:11" ht="72" x14ac:dyDescent="0.3">
      <c r="A46" s="4">
        <v>28</v>
      </c>
      <c r="B46" s="4" t="s">
        <v>355</v>
      </c>
      <c r="C46" s="5" t="s">
        <v>357</v>
      </c>
      <c r="D46" s="4" t="s">
        <v>19</v>
      </c>
      <c r="E46" s="4">
        <v>7105</v>
      </c>
      <c r="F46" s="6"/>
      <c r="G46" s="6"/>
      <c r="H46" s="4">
        <v>432</v>
      </c>
      <c r="I46" s="12">
        <v>6673</v>
      </c>
      <c r="J46" s="6"/>
      <c r="K46" s="22"/>
    </row>
    <row r="47" spans="1:11" ht="57.6" x14ac:dyDescent="0.3">
      <c r="A47" s="4">
        <v>29</v>
      </c>
      <c r="B47" s="4" t="s">
        <v>358</v>
      </c>
      <c r="C47" s="5" t="s">
        <v>359</v>
      </c>
      <c r="D47" s="4" t="s">
        <v>19</v>
      </c>
      <c r="E47" s="4">
        <v>8678</v>
      </c>
      <c r="F47" s="6"/>
      <c r="G47" s="6"/>
      <c r="H47" s="208"/>
      <c r="I47" s="12">
        <v>8678</v>
      </c>
      <c r="J47" s="208"/>
      <c r="K47" s="22"/>
    </row>
    <row r="48" spans="1:11" ht="43.2" x14ac:dyDescent="0.3">
      <c r="A48" s="4">
        <v>30</v>
      </c>
      <c r="B48" s="4" t="s">
        <v>360</v>
      </c>
      <c r="C48" s="5" t="s">
        <v>361</v>
      </c>
      <c r="D48" s="4" t="s">
        <v>19</v>
      </c>
      <c r="E48" s="4">
        <v>7105</v>
      </c>
      <c r="F48" s="6"/>
      <c r="G48" s="6"/>
      <c r="H48" s="4">
        <v>432</v>
      </c>
      <c r="I48" s="12">
        <v>6673</v>
      </c>
      <c r="J48" s="6"/>
      <c r="K48" s="22"/>
    </row>
    <row r="49" spans="1:11" ht="43.2" x14ac:dyDescent="0.3">
      <c r="A49" s="4">
        <v>31</v>
      </c>
      <c r="B49" s="4" t="s">
        <v>360</v>
      </c>
      <c r="C49" s="5" t="s">
        <v>362</v>
      </c>
      <c r="D49" s="4" t="s">
        <v>19</v>
      </c>
      <c r="E49" s="4">
        <v>5195</v>
      </c>
      <c r="F49" s="6"/>
      <c r="G49" s="6"/>
      <c r="H49" s="208"/>
      <c r="I49" s="12">
        <v>5195</v>
      </c>
      <c r="J49" s="208"/>
      <c r="K49" s="22"/>
    </row>
    <row r="50" spans="1:11" ht="43.2" x14ac:dyDescent="0.3">
      <c r="A50" s="4">
        <v>32</v>
      </c>
      <c r="B50" s="4" t="s">
        <v>360</v>
      </c>
      <c r="C50" s="5" t="s">
        <v>363</v>
      </c>
      <c r="D50" s="4" t="s">
        <v>19</v>
      </c>
      <c r="E50" s="4">
        <v>2203</v>
      </c>
      <c r="F50" s="6"/>
      <c r="G50" s="6"/>
      <c r="H50" s="208"/>
      <c r="I50" s="12">
        <v>2203</v>
      </c>
      <c r="J50" s="208"/>
      <c r="K50" s="22"/>
    </row>
    <row r="51" spans="1:11" ht="43.2" x14ac:dyDescent="0.3">
      <c r="A51" s="4">
        <v>33</v>
      </c>
      <c r="B51" s="4" t="s">
        <v>360</v>
      </c>
      <c r="C51" s="5" t="s">
        <v>364</v>
      </c>
      <c r="D51" s="4" t="s">
        <v>19</v>
      </c>
      <c r="E51" s="4">
        <v>1280</v>
      </c>
      <c r="F51" s="6"/>
      <c r="G51" s="6"/>
      <c r="H51" s="208"/>
      <c r="I51" s="12">
        <v>1280</v>
      </c>
      <c r="J51" s="208"/>
      <c r="K51" s="22"/>
    </row>
    <row r="52" spans="1:11" ht="57.6" x14ac:dyDescent="0.3">
      <c r="A52" s="4">
        <v>34</v>
      </c>
      <c r="B52" s="4" t="s">
        <v>360</v>
      </c>
      <c r="C52" s="5" t="s">
        <v>365</v>
      </c>
      <c r="D52" s="4" t="s">
        <v>19</v>
      </c>
      <c r="E52" s="4">
        <v>6985</v>
      </c>
      <c r="F52" s="6"/>
      <c r="G52" s="6"/>
      <c r="H52" s="4">
        <v>417</v>
      </c>
      <c r="I52" s="12">
        <v>6568</v>
      </c>
      <c r="J52" s="6"/>
      <c r="K52" s="22"/>
    </row>
    <row r="53" spans="1:11" ht="43.2" x14ac:dyDescent="0.3">
      <c r="A53" s="4">
        <v>35</v>
      </c>
      <c r="B53" s="4" t="s">
        <v>360</v>
      </c>
      <c r="C53" s="5" t="s">
        <v>366</v>
      </c>
      <c r="D53" s="4" t="s">
        <v>19</v>
      </c>
      <c r="E53" s="4">
        <v>120</v>
      </c>
      <c r="F53" s="6"/>
      <c r="G53" s="6"/>
      <c r="H53" s="4">
        <v>15</v>
      </c>
      <c r="I53" s="12">
        <v>105</v>
      </c>
      <c r="J53" s="6"/>
      <c r="K53" s="22"/>
    </row>
    <row r="54" spans="1:11" ht="28.8" x14ac:dyDescent="0.3">
      <c r="A54" s="4">
        <v>36</v>
      </c>
      <c r="B54" s="4" t="s">
        <v>367</v>
      </c>
      <c r="C54" s="5" t="s">
        <v>368</v>
      </c>
      <c r="D54" s="4" t="s">
        <v>19</v>
      </c>
      <c r="E54" s="4">
        <v>30</v>
      </c>
      <c r="F54" s="6"/>
      <c r="G54" s="6"/>
      <c r="H54" s="208"/>
      <c r="I54" s="12">
        <v>30</v>
      </c>
      <c r="J54" s="208"/>
      <c r="K54" s="22"/>
    </row>
    <row r="55" spans="1:11" ht="28.8" x14ac:dyDescent="0.3">
      <c r="A55" s="4">
        <v>37</v>
      </c>
      <c r="B55" s="4" t="s">
        <v>369</v>
      </c>
      <c r="C55" s="5" t="s">
        <v>370</v>
      </c>
      <c r="D55" s="4" t="s">
        <v>19</v>
      </c>
      <c r="E55" s="4">
        <v>5195</v>
      </c>
      <c r="F55" s="6"/>
      <c r="G55" s="6"/>
      <c r="H55" s="208"/>
      <c r="I55" s="12">
        <v>5195</v>
      </c>
      <c r="J55" s="208"/>
      <c r="K55" s="22"/>
    </row>
    <row r="56" spans="1:11" ht="28.8" x14ac:dyDescent="0.3">
      <c r="A56" s="4">
        <v>38</v>
      </c>
      <c r="B56" s="4" t="s">
        <v>371</v>
      </c>
      <c r="C56" s="5" t="s">
        <v>372</v>
      </c>
      <c r="D56" s="4" t="s">
        <v>19</v>
      </c>
      <c r="E56" s="4">
        <v>6195</v>
      </c>
      <c r="F56" s="6"/>
      <c r="G56" s="6"/>
      <c r="H56" s="208"/>
      <c r="I56" s="12">
        <v>5195</v>
      </c>
      <c r="J56" s="208"/>
      <c r="K56" s="22"/>
    </row>
    <row r="57" spans="1:11" x14ac:dyDescent="0.3">
      <c r="A57" s="4">
        <v>39</v>
      </c>
      <c r="B57" s="4" t="s">
        <v>369</v>
      </c>
      <c r="C57" s="5" t="s">
        <v>373</v>
      </c>
      <c r="D57" s="4" t="s">
        <v>19</v>
      </c>
      <c r="E57" s="4">
        <v>10390</v>
      </c>
      <c r="F57" s="6"/>
      <c r="G57" s="6"/>
      <c r="H57" s="4">
        <v>1300</v>
      </c>
      <c r="I57" s="12">
        <v>9090</v>
      </c>
      <c r="J57" s="6"/>
      <c r="K57" s="22"/>
    </row>
    <row r="58" spans="1:11" ht="28.8" x14ac:dyDescent="0.3">
      <c r="A58" s="4">
        <v>40</v>
      </c>
      <c r="B58" s="4" t="s">
        <v>367</v>
      </c>
      <c r="C58" s="5" t="s">
        <v>374</v>
      </c>
      <c r="D58" s="4" t="s">
        <v>19</v>
      </c>
      <c r="E58" s="4">
        <v>30</v>
      </c>
      <c r="F58" s="6"/>
      <c r="G58" s="6"/>
      <c r="H58" s="208"/>
      <c r="I58" s="12">
        <v>30</v>
      </c>
      <c r="J58" s="208"/>
      <c r="K58" s="22"/>
    </row>
    <row r="59" spans="1:11" x14ac:dyDescent="0.3">
      <c r="A59" s="14"/>
      <c r="B59" s="14" t="s">
        <v>25</v>
      </c>
      <c r="C59" s="15"/>
      <c r="D59" s="14"/>
      <c r="E59" s="14"/>
      <c r="F59" s="16"/>
      <c r="G59" s="16"/>
      <c r="H59" s="14"/>
      <c r="I59" s="20"/>
      <c r="J59" s="16"/>
      <c r="K59" s="21"/>
    </row>
    <row r="60" spans="1:11" ht="28.8" x14ac:dyDescent="0.3">
      <c r="A60" s="4">
        <v>41</v>
      </c>
      <c r="B60" s="4" t="s">
        <v>375</v>
      </c>
      <c r="C60" s="5" t="s">
        <v>376</v>
      </c>
      <c r="D60" s="4" t="s">
        <v>19</v>
      </c>
      <c r="E60" s="4">
        <v>650</v>
      </c>
      <c r="F60" s="6"/>
      <c r="G60" s="6"/>
      <c r="H60" s="4">
        <v>650</v>
      </c>
      <c r="I60" s="208"/>
      <c r="J60" s="6"/>
      <c r="K60" s="208"/>
    </row>
    <row r="61" spans="1:11" ht="28.8" x14ac:dyDescent="0.3">
      <c r="A61" s="4">
        <v>42</v>
      </c>
      <c r="B61" s="4" t="s">
        <v>375</v>
      </c>
      <c r="C61" s="5" t="s">
        <v>377</v>
      </c>
      <c r="D61" s="4" t="s">
        <v>19</v>
      </c>
      <c r="E61" s="4">
        <v>6195</v>
      </c>
      <c r="F61" s="6"/>
      <c r="G61" s="6"/>
      <c r="H61" s="208"/>
      <c r="I61" s="12">
        <v>5195</v>
      </c>
      <c r="J61" s="208"/>
      <c r="K61" s="22"/>
    </row>
    <row r="62" spans="1:11" ht="28.8" x14ac:dyDescent="0.3">
      <c r="A62" s="4">
        <v>43</v>
      </c>
      <c r="B62" s="4" t="s">
        <v>378</v>
      </c>
      <c r="C62" s="5" t="s">
        <v>379</v>
      </c>
      <c r="D62" s="4" t="s">
        <v>19</v>
      </c>
      <c r="E62" s="4">
        <v>105</v>
      </c>
      <c r="F62" s="6"/>
      <c r="G62" s="6"/>
      <c r="H62" s="4">
        <v>55</v>
      </c>
      <c r="I62" s="12">
        <v>50</v>
      </c>
      <c r="J62" s="6"/>
      <c r="K62" s="22"/>
    </row>
    <row r="63" spans="1:11" ht="43.2" x14ac:dyDescent="0.3">
      <c r="A63" s="4">
        <v>44</v>
      </c>
      <c r="B63" s="4" t="s">
        <v>381</v>
      </c>
      <c r="C63" s="58" t="s">
        <v>382</v>
      </c>
      <c r="D63" s="4" t="s">
        <v>19</v>
      </c>
      <c r="E63" s="4">
        <v>6845</v>
      </c>
      <c r="F63" s="6"/>
      <c r="G63" s="6"/>
      <c r="H63" s="4">
        <v>650</v>
      </c>
      <c r="I63" s="12">
        <v>5195</v>
      </c>
      <c r="J63" s="6"/>
      <c r="K63" s="22"/>
    </row>
    <row r="64" spans="1:11" ht="43.2" x14ac:dyDescent="0.3">
      <c r="A64" s="4">
        <v>45</v>
      </c>
      <c r="B64" s="4" t="s">
        <v>383</v>
      </c>
      <c r="C64" s="5" t="s">
        <v>384</v>
      </c>
      <c r="D64" s="4" t="s">
        <v>19</v>
      </c>
      <c r="E64" s="4">
        <v>105</v>
      </c>
      <c r="F64" s="6"/>
      <c r="G64" s="6"/>
      <c r="H64" s="4">
        <v>55</v>
      </c>
      <c r="I64" s="12">
        <v>50</v>
      </c>
      <c r="J64" s="6"/>
      <c r="K64" s="22"/>
    </row>
    <row r="65" spans="1:11" ht="28.8" x14ac:dyDescent="0.3">
      <c r="A65" s="4">
        <v>46</v>
      </c>
      <c r="B65" s="4" t="s">
        <v>380</v>
      </c>
      <c r="C65" s="58" t="s">
        <v>813</v>
      </c>
      <c r="D65" s="4" t="s">
        <v>19</v>
      </c>
      <c r="E65" s="4">
        <v>200</v>
      </c>
      <c r="F65" s="6"/>
      <c r="G65" s="6"/>
      <c r="H65" s="208"/>
      <c r="I65" s="12">
        <v>1280</v>
      </c>
      <c r="J65" s="208"/>
      <c r="K65" s="22"/>
    </row>
    <row r="66" spans="1:11" ht="43.2" x14ac:dyDescent="0.3">
      <c r="A66" s="4">
        <v>47</v>
      </c>
      <c r="B66" s="4" t="s">
        <v>380</v>
      </c>
      <c r="C66" s="5" t="s">
        <v>385</v>
      </c>
      <c r="D66" s="4" t="s">
        <v>19</v>
      </c>
      <c r="E66" s="4">
        <v>7030</v>
      </c>
      <c r="F66" s="6"/>
      <c r="G66" s="6"/>
      <c r="H66" s="4">
        <v>377</v>
      </c>
      <c r="I66" s="12">
        <v>6653</v>
      </c>
      <c r="J66" s="6"/>
      <c r="K66" s="22"/>
    </row>
    <row r="67" spans="1:11" x14ac:dyDescent="0.3">
      <c r="A67" s="14"/>
      <c r="B67" s="14" t="s">
        <v>26</v>
      </c>
      <c r="C67" s="15"/>
      <c r="D67" s="14"/>
      <c r="E67" s="14"/>
      <c r="F67" s="16"/>
      <c r="G67" s="16"/>
      <c r="H67" s="14"/>
      <c r="I67" s="20"/>
      <c r="J67" s="16"/>
      <c r="K67" s="21"/>
    </row>
    <row r="68" spans="1:11" ht="43.2" x14ac:dyDescent="0.3">
      <c r="A68" s="4">
        <v>48</v>
      </c>
      <c r="B68" s="4" t="s">
        <v>386</v>
      </c>
      <c r="C68" s="5" t="s">
        <v>387</v>
      </c>
      <c r="D68" s="4" t="s">
        <v>19</v>
      </c>
      <c r="E68" s="4">
        <v>90</v>
      </c>
      <c r="F68" s="6"/>
      <c r="G68" s="6"/>
      <c r="H68" s="4">
        <v>2.5</v>
      </c>
      <c r="I68" s="12">
        <v>87.5</v>
      </c>
      <c r="J68" s="6"/>
      <c r="K68" s="22"/>
    </row>
    <row r="69" spans="1:11" x14ac:dyDescent="0.3">
      <c r="A69" s="14"/>
      <c r="B69" s="14" t="s">
        <v>27</v>
      </c>
      <c r="C69" s="15"/>
      <c r="D69" s="14"/>
      <c r="E69" s="14"/>
      <c r="F69" s="16"/>
      <c r="G69" s="16"/>
      <c r="H69" s="14"/>
      <c r="I69" s="20"/>
      <c r="J69" s="16"/>
      <c r="K69" s="21"/>
    </row>
    <row r="70" spans="1:11" ht="28.8" x14ac:dyDescent="0.3">
      <c r="A70" s="4">
        <v>49</v>
      </c>
      <c r="B70" s="4" t="s">
        <v>388</v>
      </c>
      <c r="C70" s="5" t="s">
        <v>389</v>
      </c>
      <c r="D70" s="4" t="s">
        <v>17</v>
      </c>
      <c r="E70" s="4">
        <v>815</v>
      </c>
      <c r="F70" s="6"/>
      <c r="G70" s="6"/>
      <c r="H70" s="4">
        <v>109</v>
      </c>
      <c r="I70" s="12">
        <v>706</v>
      </c>
      <c r="J70" s="6"/>
      <c r="K70" s="22"/>
    </row>
    <row r="71" spans="1:11" ht="28.8" x14ac:dyDescent="0.3">
      <c r="A71" s="4">
        <v>50</v>
      </c>
      <c r="B71" s="4" t="s">
        <v>388</v>
      </c>
      <c r="C71" s="5" t="s">
        <v>390</v>
      </c>
      <c r="D71" s="4" t="s">
        <v>17</v>
      </c>
      <c r="E71" s="4">
        <v>1591</v>
      </c>
      <c r="F71" s="6"/>
      <c r="G71" s="6"/>
      <c r="H71" s="4">
        <v>12</v>
      </c>
      <c r="I71" s="12">
        <v>1579</v>
      </c>
      <c r="J71" s="6"/>
      <c r="K71" s="22"/>
    </row>
    <row r="72" spans="1:11" ht="28.8" x14ac:dyDescent="0.3">
      <c r="A72" s="4">
        <v>51</v>
      </c>
      <c r="B72" s="4" t="s">
        <v>388</v>
      </c>
      <c r="C72" s="5" t="s">
        <v>391</v>
      </c>
      <c r="D72" s="4" t="s">
        <v>17</v>
      </c>
      <c r="E72" s="4">
        <v>301</v>
      </c>
      <c r="F72" s="6"/>
      <c r="G72" s="6"/>
      <c r="H72" s="208"/>
      <c r="I72" s="12">
        <v>301</v>
      </c>
      <c r="J72" s="208"/>
      <c r="K72" s="22"/>
    </row>
    <row r="73" spans="1:11" ht="28.8" x14ac:dyDescent="0.3">
      <c r="A73" s="4">
        <v>52</v>
      </c>
      <c r="B73" s="4" t="s">
        <v>392</v>
      </c>
      <c r="C73" s="5" t="s">
        <v>393</v>
      </c>
      <c r="D73" s="4" t="s">
        <v>17</v>
      </c>
      <c r="E73" s="4">
        <v>2673</v>
      </c>
      <c r="F73" s="6"/>
      <c r="G73" s="6"/>
      <c r="H73" s="4">
        <v>161</v>
      </c>
      <c r="I73" s="12">
        <v>2512</v>
      </c>
      <c r="J73" s="6"/>
      <c r="K73" s="22"/>
    </row>
    <row r="74" spans="1:11" ht="28.8" x14ac:dyDescent="0.3">
      <c r="A74" s="4">
        <v>53</v>
      </c>
      <c r="B74" s="4" t="s">
        <v>388</v>
      </c>
      <c r="C74" s="5" t="s">
        <v>394</v>
      </c>
      <c r="D74" s="4" t="s">
        <v>17</v>
      </c>
      <c r="E74" s="4">
        <v>438</v>
      </c>
      <c r="F74" s="6"/>
      <c r="G74" s="6"/>
      <c r="H74" s="4">
        <v>44.6</v>
      </c>
      <c r="I74" s="12">
        <v>393.4</v>
      </c>
      <c r="J74" s="6"/>
      <c r="K74" s="22"/>
    </row>
    <row r="75" spans="1:11" ht="28.8" x14ac:dyDescent="0.3">
      <c r="A75" s="4">
        <v>54</v>
      </c>
      <c r="B75" s="4" t="s">
        <v>388</v>
      </c>
      <c r="C75" s="5" t="s">
        <v>395</v>
      </c>
      <c r="D75" s="4" t="s">
        <v>17</v>
      </c>
      <c r="E75" s="4">
        <v>133</v>
      </c>
      <c r="F75" s="6"/>
      <c r="G75" s="6"/>
      <c r="H75" s="208"/>
      <c r="I75" s="12">
        <v>133</v>
      </c>
      <c r="J75" s="208"/>
      <c r="K75" s="22"/>
    </row>
    <row r="76" spans="1:11" ht="28.8" x14ac:dyDescent="0.3">
      <c r="A76" s="4">
        <v>55</v>
      </c>
      <c r="B76" s="4" t="s">
        <v>388</v>
      </c>
      <c r="C76" s="5" t="s">
        <v>396</v>
      </c>
      <c r="D76" s="4" t="s">
        <v>17</v>
      </c>
      <c r="E76" s="4">
        <v>1760</v>
      </c>
      <c r="F76" s="6"/>
      <c r="G76" s="6"/>
      <c r="H76" s="208"/>
      <c r="I76" s="12">
        <v>1760</v>
      </c>
      <c r="J76" s="208"/>
      <c r="K76" s="22"/>
    </row>
    <row r="77" spans="1:11" ht="28.8" x14ac:dyDescent="0.3">
      <c r="A77" s="4">
        <v>56</v>
      </c>
      <c r="B77" s="4" t="s">
        <v>319</v>
      </c>
      <c r="C77" s="5" t="s">
        <v>397</v>
      </c>
      <c r="D77" s="4" t="s">
        <v>18</v>
      </c>
      <c r="E77" s="4">
        <v>19</v>
      </c>
      <c r="F77" s="6"/>
      <c r="G77" s="6"/>
      <c r="H77" s="208"/>
      <c r="I77" s="12">
        <v>19</v>
      </c>
      <c r="J77" s="208"/>
      <c r="K77" s="22"/>
    </row>
    <row r="78" spans="1:11" ht="28.8" x14ac:dyDescent="0.3">
      <c r="A78" s="4">
        <v>57</v>
      </c>
      <c r="B78" s="4" t="s">
        <v>392</v>
      </c>
      <c r="C78" s="5" t="s">
        <v>398</v>
      </c>
      <c r="D78" s="4" t="s">
        <v>17</v>
      </c>
      <c r="E78" s="4">
        <v>24</v>
      </c>
      <c r="F78" s="6"/>
      <c r="G78" s="6"/>
      <c r="H78" s="4">
        <v>3</v>
      </c>
      <c r="I78" s="12">
        <v>21</v>
      </c>
      <c r="J78" s="6"/>
      <c r="K78" s="22"/>
    </row>
    <row r="79" spans="1:11" x14ac:dyDescent="0.3">
      <c r="A79" s="14"/>
      <c r="B79" s="14" t="s">
        <v>28</v>
      </c>
      <c r="C79" s="15"/>
      <c r="D79" s="14"/>
      <c r="E79" s="14"/>
      <c r="F79" s="16"/>
      <c r="G79" s="16"/>
      <c r="H79" s="14"/>
      <c r="I79" s="20"/>
      <c r="J79" s="16"/>
      <c r="K79" s="21"/>
    </row>
    <row r="80" spans="1:11" ht="28.8" x14ac:dyDescent="0.3">
      <c r="A80" s="4">
        <v>58</v>
      </c>
      <c r="B80" s="4" t="s">
        <v>399</v>
      </c>
      <c r="C80" s="5" t="s">
        <v>400</v>
      </c>
      <c r="D80" s="4" t="s">
        <v>19</v>
      </c>
      <c r="E80" s="4">
        <v>550</v>
      </c>
      <c r="F80" s="6"/>
      <c r="G80" s="6"/>
      <c r="H80" s="208"/>
      <c r="I80" s="12">
        <v>550</v>
      </c>
      <c r="J80" s="208"/>
      <c r="K80" s="22"/>
    </row>
    <row r="81" spans="1:11" ht="28.8" x14ac:dyDescent="0.3">
      <c r="A81" s="4">
        <v>59</v>
      </c>
      <c r="B81" s="4" t="s">
        <v>399</v>
      </c>
      <c r="C81" s="5" t="s">
        <v>401</v>
      </c>
      <c r="D81" s="4" t="s">
        <v>19</v>
      </c>
      <c r="E81" s="4">
        <v>65</v>
      </c>
      <c r="F81" s="6"/>
      <c r="G81" s="6"/>
      <c r="H81" s="208"/>
      <c r="I81" s="12">
        <v>65</v>
      </c>
      <c r="J81" s="208"/>
      <c r="K81" s="22"/>
    </row>
    <row r="82" spans="1:11" ht="28.8" x14ac:dyDescent="0.3">
      <c r="A82" s="4">
        <v>60</v>
      </c>
      <c r="B82" s="4" t="s">
        <v>402</v>
      </c>
      <c r="C82" s="5" t="s">
        <v>403</v>
      </c>
      <c r="D82" s="4" t="s">
        <v>29</v>
      </c>
      <c r="E82" s="4">
        <v>55</v>
      </c>
      <c r="F82" s="6"/>
      <c r="G82" s="6"/>
      <c r="H82" s="208"/>
      <c r="I82" s="12">
        <v>55</v>
      </c>
      <c r="J82" s="208"/>
      <c r="K82" s="22"/>
    </row>
    <row r="83" spans="1:11" ht="28.8" x14ac:dyDescent="0.3">
      <c r="A83" s="4">
        <v>61</v>
      </c>
      <c r="B83" s="4" t="s">
        <v>402</v>
      </c>
      <c r="C83" s="5" t="s">
        <v>404</v>
      </c>
      <c r="D83" s="4" t="s">
        <v>18</v>
      </c>
      <c r="E83" s="4">
        <v>140</v>
      </c>
      <c r="F83" s="6"/>
      <c r="G83" s="6"/>
      <c r="H83" s="208"/>
      <c r="I83" s="12">
        <v>140</v>
      </c>
      <c r="J83" s="208"/>
      <c r="K83" s="22"/>
    </row>
    <row r="84" spans="1:11" x14ac:dyDescent="0.3">
      <c r="A84" s="4">
        <v>62</v>
      </c>
      <c r="B84" s="4" t="s">
        <v>402</v>
      </c>
      <c r="C84" s="5" t="s">
        <v>405</v>
      </c>
      <c r="D84" s="4" t="s">
        <v>18</v>
      </c>
      <c r="E84" s="4">
        <v>51</v>
      </c>
      <c r="F84" s="6"/>
      <c r="G84" s="6"/>
      <c r="H84" s="208"/>
      <c r="I84" s="12">
        <v>51</v>
      </c>
      <c r="J84" s="208"/>
      <c r="K84" s="22"/>
    </row>
    <row r="85" spans="1:11" x14ac:dyDescent="0.3">
      <c r="A85" s="4">
        <v>63</v>
      </c>
      <c r="B85" s="4" t="s">
        <v>402</v>
      </c>
      <c r="C85" s="5" t="s">
        <v>406</v>
      </c>
      <c r="D85" s="4" t="s">
        <v>18</v>
      </c>
      <c r="E85" s="4">
        <v>1</v>
      </c>
      <c r="F85" s="6"/>
      <c r="G85" s="6"/>
      <c r="H85" s="208"/>
      <c r="I85" s="12">
        <v>1</v>
      </c>
      <c r="J85" s="208"/>
      <c r="K85" s="22"/>
    </row>
    <row r="86" spans="1:11" ht="28.8" x14ac:dyDescent="0.3">
      <c r="A86" s="4">
        <v>64</v>
      </c>
      <c r="B86" s="4" t="s">
        <v>402</v>
      </c>
      <c r="C86" s="5" t="s">
        <v>407</v>
      </c>
      <c r="D86" s="4" t="s">
        <v>18</v>
      </c>
      <c r="E86" s="4">
        <v>116</v>
      </c>
      <c r="F86" s="6"/>
      <c r="G86" s="6"/>
      <c r="H86" s="208"/>
      <c r="I86" s="12">
        <v>116</v>
      </c>
      <c r="J86" s="208"/>
      <c r="K86" s="22"/>
    </row>
    <row r="87" spans="1:11" ht="28.8" x14ac:dyDescent="0.3">
      <c r="A87" s="4">
        <v>65</v>
      </c>
      <c r="B87" s="4" t="s">
        <v>402</v>
      </c>
      <c r="C87" s="5" t="s">
        <v>408</v>
      </c>
      <c r="D87" s="4" t="s">
        <v>17</v>
      </c>
      <c r="E87" s="4">
        <v>134</v>
      </c>
      <c r="F87" s="6"/>
      <c r="G87" s="6"/>
      <c r="H87" s="208"/>
      <c r="I87" s="12">
        <v>134</v>
      </c>
      <c r="J87" s="208"/>
      <c r="K87" s="22"/>
    </row>
    <row r="88" spans="1:11" x14ac:dyDescent="0.3">
      <c r="A88" s="14"/>
      <c r="B88" s="14" t="s">
        <v>30</v>
      </c>
      <c r="C88" s="15"/>
      <c r="D88" s="14"/>
      <c r="E88" s="14"/>
      <c r="F88" s="16"/>
      <c r="G88" s="16"/>
      <c r="H88" s="14"/>
      <c r="I88" s="20"/>
      <c r="J88" s="16"/>
      <c r="K88" s="21"/>
    </row>
    <row r="89" spans="1:11" ht="72" x14ac:dyDescent="0.3">
      <c r="A89" s="4">
        <v>66</v>
      </c>
      <c r="B89" s="4" t="s">
        <v>409</v>
      </c>
      <c r="C89" s="5" t="s">
        <v>410</v>
      </c>
      <c r="D89" s="4" t="s">
        <v>19</v>
      </c>
      <c r="E89" s="4">
        <v>28</v>
      </c>
      <c r="F89" s="6"/>
      <c r="G89" s="6"/>
      <c r="H89" s="208"/>
      <c r="I89" s="12">
        <v>28</v>
      </c>
      <c r="J89" s="208"/>
      <c r="K89" s="22"/>
    </row>
    <row r="90" spans="1:11" ht="28.8" x14ac:dyDescent="0.3">
      <c r="A90" s="4">
        <v>67</v>
      </c>
      <c r="B90" s="4" t="s">
        <v>409</v>
      </c>
      <c r="C90" s="5" t="s">
        <v>411</v>
      </c>
      <c r="D90" s="4" t="s">
        <v>19</v>
      </c>
      <c r="E90" s="4">
        <v>315</v>
      </c>
      <c r="F90" s="6"/>
      <c r="G90" s="6"/>
      <c r="H90" s="208"/>
      <c r="I90" s="12">
        <v>315</v>
      </c>
      <c r="J90" s="208"/>
      <c r="K90" s="22"/>
    </row>
    <row r="91" spans="1:11" x14ac:dyDescent="0.3">
      <c r="A91" s="4">
        <v>68</v>
      </c>
      <c r="B91" s="4" t="s">
        <v>409</v>
      </c>
      <c r="C91" s="5" t="s">
        <v>412</v>
      </c>
      <c r="D91" s="4" t="s">
        <v>19</v>
      </c>
      <c r="E91" s="4">
        <v>180</v>
      </c>
      <c r="F91" s="6"/>
      <c r="G91" s="6"/>
      <c r="H91" s="208"/>
      <c r="I91" s="12">
        <v>180</v>
      </c>
      <c r="J91" s="208"/>
      <c r="K91" s="22"/>
    </row>
    <row r="92" spans="1:11" ht="43.2" x14ac:dyDescent="0.3">
      <c r="A92" s="4">
        <v>69</v>
      </c>
      <c r="B92" s="4" t="s">
        <v>409</v>
      </c>
      <c r="C92" s="5" t="s">
        <v>413</v>
      </c>
      <c r="D92" s="4" t="s">
        <v>19</v>
      </c>
      <c r="E92" s="4">
        <v>90</v>
      </c>
      <c r="F92" s="6"/>
      <c r="G92" s="6"/>
      <c r="H92" s="208"/>
      <c r="I92" s="12">
        <v>90</v>
      </c>
      <c r="J92" s="208"/>
      <c r="K92" s="22"/>
    </row>
    <row r="93" spans="1:11" ht="28.8" x14ac:dyDescent="0.3">
      <c r="A93" s="4">
        <v>70</v>
      </c>
      <c r="B93" s="4" t="s">
        <v>409</v>
      </c>
      <c r="C93" s="5" t="s">
        <v>414</v>
      </c>
      <c r="D93" s="4" t="s">
        <v>19</v>
      </c>
      <c r="E93" s="4">
        <v>220</v>
      </c>
      <c r="F93" s="6"/>
      <c r="G93" s="6"/>
      <c r="H93" s="4">
        <v>78.5</v>
      </c>
      <c r="I93" s="12">
        <v>141.5</v>
      </c>
      <c r="J93" s="6"/>
      <c r="K93" s="22"/>
    </row>
    <row r="94" spans="1:11" x14ac:dyDescent="0.3">
      <c r="A94" s="4">
        <v>71</v>
      </c>
      <c r="B94" s="4" t="s">
        <v>409</v>
      </c>
      <c r="C94" s="5" t="s">
        <v>415</v>
      </c>
      <c r="D94" s="4" t="s">
        <v>19</v>
      </c>
      <c r="E94" s="4">
        <v>290</v>
      </c>
      <c r="F94" s="6"/>
      <c r="G94" s="6"/>
      <c r="H94" s="4">
        <v>148</v>
      </c>
      <c r="I94" s="12">
        <v>142</v>
      </c>
      <c r="J94" s="6"/>
      <c r="K94" s="22"/>
    </row>
    <row r="95" spans="1:11" ht="57.6" x14ac:dyDescent="0.3">
      <c r="A95" s="4">
        <v>72</v>
      </c>
      <c r="B95" s="4" t="s">
        <v>409</v>
      </c>
      <c r="C95" s="5" t="s">
        <v>416</v>
      </c>
      <c r="D95" s="4" t="s">
        <v>18</v>
      </c>
      <c r="E95" s="4">
        <v>39</v>
      </c>
      <c r="F95" s="6"/>
      <c r="G95" s="6"/>
      <c r="H95" s="4">
        <v>3</v>
      </c>
      <c r="I95" s="12">
        <v>36</v>
      </c>
      <c r="J95" s="6"/>
      <c r="K95" s="22"/>
    </row>
    <row r="96" spans="1:11" ht="28.8" x14ac:dyDescent="0.3">
      <c r="A96" s="4">
        <v>73</v>
      </c>
      <c r="B96" s="4" t="s">
        <v>409</v>
      </c>
      <c r="C96" s="5" t="s">
        <v>417</v>
      </c>
      <c r="D96" s="4" t="s">
        <v>18</v>
      </c>
      <c r="E96" s="4">
        <v>173</v>
      </c>
      <c r="F96" s="6"/>
      <c r="G96" s="6"/>
      <c r="H96" s="208"/>
      <c r="I96" s="12">
        <v>173</v>
      </c>
      <c r="J96" s="208"/>
      <c r="K96" s="22"/>
    </row>
    <row r="97" spans="1:11" x14ac:dyDescent="0.3">
      <c r="A97" s="14"/>
      <c r="B97" s="14" t="s">
        <v>31</v>
      </c>
      <c r="C97" s="15"/>
      <c r="D97" s="14"/>
      <c r="E97" s="14"/>
      <c r="F97" s="16"/>
      <c r="G97" s="16"/>
      <c r="H97" s="14"/>
      <c r="I97" s="20"/>
      <c r="J97" s="16"/>
      <c r="K97" s="21"/>
    </row>
    <row r="98" spans="1:11" ht="28.8" x14ac:dyDescent="0.3">
      <c r="A98" s="4">
        <v>74</v>
      </c>
      <c r="B98" s="4" t="s">
        <v>418</v>
      </c>
      <c r="C98" s="5" t="s">
        <v>419</v>
      </c>
      <c r="D98" s="4" t="s">
        <v>17</v>
      </c>
      <c r="E98" s="4">
        <v>60</v>
      </c>
      <c r="F98" s="6"/>
      <c r="G98" s="6"/>
      <c r="H98" s="208"/>
      <c r="I98" s="12">
        <v>60</v>
      </c>
      <c r="J98" s="208"/>
      <c r="K98" s="22"/>
    </row>
    <row r="99" spans="1:11" ht="28.8" x14ac:dyDescent="0.3">
      <c r="A99" s="4">
        <v>75</v>
      </c>
      <c r="B99" s="4" t="s">
        <v>418</v>
      </c>
      <c r="C99" s="5" t="s">
        <v>420</v>
      </c>
      <c r="D99" s="4" t="s">
        <v>17</v>
      </c>
      <c r="E99" s="4">
        <v>27</v>
      </c>
      <c r="F99" s="6"/>
      <c r="G99" s="6"/>
      <c r="H99" s="208"/>
      <c r="I99" s="12">
        <v>27</v>
      </c>
      <c r="J99" s="208"/>
      <c r="K99" s="22"/>
    </row>
    <row r="100" spans="1:11" ht="28.8" x14ac:dyDescent="0.3">
      <c r="A100" s="4">
        <v>76</v>
      </c>
      <c r="B100" s="4" t="s">
        <v>418</v>
      </c>
      <c r="C100" s="5" t="s">
        <v>421</v>
      </c>
      <c r="D100" s="4" t="s">
        <v>17</v>
      </c>
      <c r="E100" s="4">
        <v>6</v>
      </c>
      <c r="F100" s="6"/>
      <c r="G100" s="6"/>
      <c r="H100" s="208"/>
      <c r="I100" s="12">
        <v>6</v>
      </c>
      <c r="J100" s="208"/>
      <c r="K100" s="22"/>
    </row>
    <row r="101" spans="1:11" ht="28.8" x14ac:dyDescent="0.3">
      <c r="A101" s="4">
        <v>77</v>
      </c>
      <c r="B101" s="4" t="s">
        <v>418</v>
      </c>
      <c r="C101" s="5" t="s">
        <v>422</v>
      </c>
      <c r="D101" s="4" t="s">
        <v>17</v>
      </c>
      <c r="E101" s="4">
        <v>87</v>
      </c>
      <c r="F101" s="6"/>
      <c r="G101" s="6"/>
      <c r="H101" s="208"/>
      <c r="I101" s="12">
        <v>87</v>
      </c>
      <c r="J101" s="208"/>
      <c r="K101" s="22"/>
    </row>
    <row r="102" spans="1:11" ht="28.8" x14ac:dyDescent="0.3">
      <c r="A102" s="4">
        <v>78</v>
      </c>
      <c r="B102" s="4" t="s">
        <v>418</v>
      </c>
      <c r="C102" s="5" t="s">
        <v>423</v>
      </c>
      <c r="D102" s="4" t="s">
        <v>17</v>
      </c>
      <c r="E102" s="4">
        <v>36</v>
      </c>
      <c r="F102" s="6"/>
      <c r="G102" s="6"/>
      <c r="H102" s="208"/>
      <c r="I102" s="12">
        <v>36</v>
      </c>
      <c r="J102" s="208"/>
      <c r="K102" s="22"/>
    </row>
    <row r="103" spans="1:11" ht="28.8" x14ac:dyDescent="0.3">
      <c r="A103" s="4">
        <v>79</v>
      </c>
      <c r="B103" s="4" t="s">
        <v>418</v>
      </c>
      <c r="C103" s="5" t="s">
        <v>424</v>
      </c>
      <c r="D103" s="4" t="s">
        <v>17</v>
      </c>
      <c r="E103" s="4">
        <v>100</v>
      </c>
      <c r="F103" s="6"/>
      <c r="G103" s="6"/>
      <c r="H103" s="4">
        <v>6.3</v>
      </c>
      <c r="I103" s="12">
        <v>93.7</v>
      </c>
      <c r="J103" s="6"/>
      <c r="K103" s="22"/>
    </row>
    <row r="104" spans="1:11" ht="28.8" x14ac:dyDescent="0.3">
      <c r="A104" s="4">
        <v>80</v>
      </c>
      <c r="B104" s="4" t="s">
        <v>418</v>
      </c>
      <c r="C104" s="5" t="s">
        <v>425</v>
      </c>
      <c r="D104" s="4" t="s">
        <v>19</v>
      </c>
      <c r="E104" s="4">
        <v>726.1</v>
      </c>
      <c r="F104" s="6"/>
      <c r="G104" s="6"/>
      <c r="H104" s="208"/>
      <c r="I104" s="4">
        <v>726.1</v>
      </c>
      <c r="J104" s="208"/>
      <c r="K104" s="6"/>
    </row>
    <row r="105" spans="1:11" ht="38.25" customHeight="1" x14ac:dyDescent="0.3">
      <c r="F105" s="2" t="s">
        <v>39</v>
      </c>
      <c r="G105" s="6"/>
      <c r="I105" s="60" t="s">
        <v>39</v>
      </c>
      <c r="J105" s="6"/>
      <c r="K105" s="6"/>
    </row>
    <row r="108" spans="1:11" ht="45.75" customHeight="1" x14ac:dyDescent="0.3">
      <c r="B108" s="233" t="s">
        <v>426</v>
      </c>
      <c r="C108" s="233"/>
      <c r="D108" s="233"/>
      <c r="E108" s="233"/>
      <c r="F108" s="233"/>
    </row>
    <row r="109" spans="1:11" ht="54" customHeight="1" x14ac:dyDescent="0.3">
      <c r="B109" s="233" t="s">
        <v>427</v>
      </c>
      <c r="C109" s="233"/>
      <c r="D109" s="233"/>
      <c r="E109" s="233"/>
      <c r="F109" s="233"/>
    </row>
    <row r="110" spans="1:11" x14ac:dyDescent="0.3">
      <c r="B110" s="67"/>
      <c r="C110" s="68"/>
      <c r="D110" s="69" t="s">
        <v>428</v>
      </c>
      <c r="E110" s="70"/>
      <c r="F110" s="70"/>
    </row>
  </sheetData>
  <sheetProtection selectLockedCells="1" selectUnlockedCells="1"/>
  <mergeCells count="6">
    <mergeCell ref="B109:F109"/>
    <mergeCell ref="A5:K5"/>
    <mergeCell ref="A10:K10"/>
    <mergeCell ref="H11:I11"/>
    <mergeCell ref="J11:K11"/>
    <mergeCell ref="B108:F108"/>
  </mergeCells>
  <pageMargins left="0.7" right="0.7" top="0.75" bottom="0.75" header="0.51180555555555551" footer="0.51180555555555551"/>
  <pageSetup paperSize="9" scale="71" firstPageNumber="0" fitToHeight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57"/>
  <sheetViews>
    <sheetView view="pageBreakPreview" topLeftCell="A58" zoomScaleNormal="90" zoomScaleSheetLayoutView="100" workbookViewId="0">
      <selection activeCell="E7" sqref="E7"/>
    </sheetView>
  </sheetViews>
  <sheetFormatPr defaultColWidth="11.5546875" defaultRowHeight="13.2" x14ac:dyDescent="0.3"/>
  <cols>
    <col min="1" max="1" width="9.88671875" style="8" customWidth="1"/>
    <col min="2" max="2" width="17.88671875" style="8" customWidth="1"/>
    <col min="3" max="3" width="56.88671875" style="8" customWidth="1"/>
    <col min="4" max="4" width="10.44140625" style="8" customWidth="1"/>
    <col min="5" max="5" width="11.109375" style="23" customWidth="1"/>
    <col min="6" max="6" width="11.5546875" style="23" customWidth="1"/>
    <col min="7" max="7" width="15.88671875" style="24" bestFit="1" customWidth="1"/>
    <col min="8" max="256" width="11.5546875" style="8"/>
    <col min="257" max="257" width="9.88671875" style="8" customWidth="1"/>
    <col min="258" max="258" width="17.88671875" style="8" customWidth="1"/>
    <col min="259" max="259" width="56.88671875" style="8" customWidth="1"/>
    <col min="260" max="260" width="10.44140625" style="8" customWidth="1"/>
    <col min="261" max="261" width="11.109375" style="8" customWidth="1"/>
    <col min="262" max="262" width="11.5546875" style="8"/>
    <col min="263" max="263" width="15.88671875" style="8" bestFit="1" customWidth="1"/>
    <col min="264" max="512" width="11.5546875" style="8"/>
    <col min="513" max="513" width="9.88671875" style="8" customWidth="1"/>
    <col min="514" max="514" width="17.88671875" style="8" customWidth="1"/>
    <col min="515" max="515" width="56.88671875" style="8" customWidth="1"/>
    <col min="516" max="516" width="10.44140625" style="8" customWidth="1"/>
    <col min="517" max="517" width="11.109375" style="8" customWidth="1"/>
    <col min="518" max="518" width="11.5546875" style="8"/>
    <col min="519" max="519" width="15.88671875" style="8" bestFit="1" customWidth="1"/>
    <col min="520" max="768" width="11.5546875" style="8"/>
    <col min="769" max="769" width="9.88671875" style="8" customWidth="1"/>
    <col min="770" max="770" width="17.88671875" style="8" customWidth="1"/>
    <col min="771" max="771" width="56.88671875" style="8" customWidth="1"/>
    <col min="772" max="772" width="10.44140625" style="8" customWidth="1"/>
    <col min="773" max="773" width="11.109375" style="8" customWidth="1"/>
    <col min="774" max="774" width="11.5546875" style="8"/>
    <col min="775" max="775" width="15.88671875" style="8" bestFit="1" customWidth="1"/>
    <col min="776" max="1024" width="11.5546875" style="8"/>
    <col min="1025" max="1025" width="9.88671875" style="8" customWidth="1"/>
    <col min="1026" max="1026" width="17.88671875" style="8" customWidth="1"/>
    <col min="1027" max="1027" width="56.88671875" style="8" customWidth="1"/>
    <col min="1028" max="1028" width="10.44140625" style="8" customWidth="1"/>
    <col min="1029" max="1029" width="11.109375" style="8" customWidth="1"/>
    <col min="1030" max="1030" width="11.5546875" style="8"/>
    <col min="1031" max="1031" width="15.88671875" style="8" bestFit="1" customWidth="1"/>
    <col min="1032" max="1280" width="11.5546875" style="8"/>
    <col min="1281" max="1281" width="9.88671875" style="8" customWidth="1"/>
    <col min="1282" max="1282" width="17.88671875" style="8" customWidth="1"/>
    <col min="1283" max="1283" width="56.88671875" style="8" customWidth="1"/>
    <col min="1284" max="1284" width="10.44140625" style="8" customWidth="1"/>
    <col min="1285" max="1285" width="11.109375" style="8" customWidth="1"/>
    <col min="1286" max="1286" width="11.5546875" style="8"/>
    <col min="1287" max="1287" width="15.88671875" style="8" bestFit="1" customWidth="1"/>
    <col min="1288" max="1536" width="11.5546875" style="8"/>
    <col min="1537" max="1537" width="9.88671875" style="8" customWidth="1"/>
    <col min="1538" max="1538" width="17.88671875" style="8" customWidth="1"/>
    <col min="1539" max="1539" width="56.88671875" style="8" customWidth="1"/>
    <col min="1540" max="1540" width="10.44140625" style="8" customWidth="1"/>
    <col min="1541" max="1541" width="11.109375" style="8" customWidth="1"/>
    <col min="1542" max="1542" width="11.5546875" style="8"/>
    <col min="1543" max="1543" width="15.88671875" style="8" bestFit="1" customWidth="1"/>
    <col min="1544" max="1792" width="11.5546875" style="8"/>
    <col min="1793" max="1793" width="9.88671875" style="8" customWidth="1"/>
    <col min="1794" max="1794" width="17.88671875" style="8" customWidth="1"/>
    <col min="1795" max="1795" width="56.88671875" style="8" customWidth="1"/>
    <col min="1796" max="1796" width="10.44140625" style="8" customWidth="1"/>
    <col min="1797" max="1797" width="11.109375" style="8" customWidth="1"/>
    <col min="1798" max="1798" width="11.5546875" style="8"/>
    <col min="1799" max="1799" width="15.88671875" style="8" bestFit="1" customWidth="1"/>
    <col min="1800" max="2048" width="11.5546875" style="8"/>
    <col min="2049" max="2049" width="9.88671875" style="8" customWidth="1"/>
    <col min="2050" max="2050" width="17.88671875" style="8" customWidth="1"/>
    <col min="2051" max="2051" width="56.88671875" style="8" customWidth="1"/>
    <col min="2052" max="2052" width="10.44140625" style="8" customWidth="1"/>
    <col min="2053" max="2053" width="11.109375" style="8" customWidth="1"/>
    <col min="2054" max="2054" width="11.5546875" style="8"/>
    <col min="2055" max="2055" width="15.88671875" style="8" bestFit="1" customWidth="1"/>
    <col min="2056" max="2304" width="11.5546875" style="8"/>
    <col min="2305" max="2305" width="9.88671875" style="8" customWidth="1"/>
    <col min="2306" max="2306" width="17.88671875" style="8" customWidth="1"/>
    <col min="2307" max="2307" width="56.88671875" style="8" customWidth="1"/>
    <col min="2308" max="2308" width="10.44140625" style="8" customWidth="1"/>
    <col min="2309" max="2309" width="11.109375" style="8" customWidth="1"/>
    <col min="2310" max="2310" width="11.5546875" style="8"/>
    <col min="2311" max="2311" width="15.88671875" style="8" bestFit="1" customWidth="1"/>
    <col min="2312" max="2560" width="11.5546875" style="8"/>
    <col min="2561" max="2561" width="9.88671875" style="8" customWidth="1"/>
    <col min="2562" max="2562" width="17.88671875" style="8" customWidth="1"/>
    <col min="2563" max="2563" width="56.88671875" style="8" customWidth="1"/>
    <col min="2564" max="2564" width="10.44140625" style="8" customWidth="1"/>
    <col min="2565" max="2565" width="11.109375" style="8" customWidth="1"/>
    <col min="2566" max="2566" width="11.5546875" style="8"/>
    <col min="2567" max="2567" width="15.88671875" style="8" bestFit="1" customWidth="1"/>
    <col min="2568" max="2816" width="11.5546875" style="8"/>
    <col min="2817" max="2817" width="9.88671875" style="8" customWidth="1"/>
    <col min="2818" max="2818" width="17.88671875" style="8" customWidth="1"/>
    <col min="2819" max="2819" width="56.88671875" style="8" customWidth="1"/>
    <col min="2820" max="2820" width="10.44140625" style="8" customWidth="1"/>
    <col min="2821" max="2821" width="11.109375" style="8" customWidth="1"/>
    <col min="2822" max="2822" width="11.5546875" style="8"/>
    <col min="2823" max="2823" width="15.88671875" style="8" bestFit="1" customWidth="1"/>
    <col min="2824" max="3072" width="11.5546875" style="8"/>
    <col min="3073" max="3073" width="9.88671875" style="8" customWidth="1"/>
    <col min="3074" max="3074" width="17.88671875" style="8" customWidth="1"/>
    <col min="3075" max="3075" width="56.88671875" style="8" customWidth="1"/>
    <col min="3076" max="3076" width="10.44140625" style="8" customWidth="1"/>
    <col min="3077" max="3077" width="11.109375" style="8" customWidth="1"/>
    <col min="3078" max="3078" width="11.5546875" style="8"/>
    <col min="3079" max="3079" width="15.88671875" style="8" bestFit="1" customWidth="1"/>
    <col min="3080" max="3328" width="11.5546875" style="8"/>
    <col min="3329" max="3329" width="9.88671875" style="8" customWidth="1"/>
    <col min="3330" max="3330" width="17.88671875" style="8" customWidth="1"/>
    <col min="3331" max="3331" width="56.88671875" style="8" customWidth="1"/>
    <col min="3332" max="3332" width="10.44140625" style="8" customWidth="1"/>
    <col min="3333" max="3333" width="11.109375" style="8" customWidth="1"/>
    <col min="3334" max="3334" width="11.5546875" style="8"/>
    <col min="3335" max="3335" width="15.88671875" style="8" bestFit="1" customWidth="1"/>
    <col min="3336" max="3584" width="11.5546875" style="8"/>
    <col min="3585" max="3585" width="9.88671875" style="8" customWidth="1"/>
    <col min="3586" max="3586" width="17.88671875" style="8" customWidth="1"/>
    <col min="3587" max="3587" width="56.88671875" style="8" customWidth="1"/>
    <col min="3588" max="3588" width="10.44140625" style="8" customWidth="1"/>
    <col min="3589" max="3589" width="11.109375" style="8" customWidth="1"/>
    <col min="3590" max="3590" width="11.5546875" style="8"/>
    <col min="3591" max="3591" width="15.88671875" style="8" bestFit="1" customWidth="1"/>
    <col min="3592" max="3840" width="11.5546875" style="8"/>
    <col min="3841" max="3841" width="9.88671875" style="8" customWidth="1"/>
    <col min="3842" max="3842" width="17.88671875" style="8" customWidth="1"/>
    <col min="3843" max="3843" width="56.88671875" style="8" customWidth="1"/>
    <col min="3844" max="3844" width="10.44140625" style="8" customWidth="1"/>
    <col min="3845" max="3845" width="11.109375" style="8" customWidth="1"/>
    <col min="3846" max="3846" width="11.5546875" style="8"/>
    <col min="3847" max="3847" width="15.88671875" style="8" bestFit="1" customWidth="1"/>
    <col min="3848" max="4096" width="11.5546875" style="8"/>
    <col min="4097" max="4097" width="9.88671875" style="8" customWidth="1"/>
    <col min="4098" max="4098" width="17.88671875" style="8" customWidth="1"/>
    <col min="4099" max="4099" width="56.88671875" style="8" customWidth="1"/>
    <col min="4100" max="4100" width="10.44140625" style="8" customWidth="1"/>
    <col min="4101" max="4101" width="11.109375" style="8" customWidth="1"/>
    <col min="4102" max="4102" width="11.5546875" style="8"/>
    <col min="4103" max="4103" width="15.88671875" style="8" bestFit="1" customWidth="1"/>
    <col min="4104" max="4352" width="11.5546875" style="8"/>
    <col min="4353" max="4353" width="9.88671875" style="8" customWidth="1"/>
    <col min="4354" max="4354" width="17.88671875" style="8" customWidth="1"/>
    <col min="4355" max="4355" width="56.88671875" style="8" customWidth="1"/>
    <col min="4356" max="4356" width="10.44140625" style="8" customWidth="1"/>
    <col min="4357" max="4357" width="11.109375" style="8" customWidth="1"/>
    <col min="4358" max="4358" width="11.5546875" style="8"/>
    <col min="4359" max="4359" width="15.88671875" style="8" bestFit="1" customWidth="1"/>
    <col min="4360" max="4608" width="11.5546875" style="8"/>
    <col min="4609" max="4609" width="9.88671875" style="8" customWidth="1"/>
    <col min="4610" max="4610" width="17.88671875" style="8" customWidth="1"/>
    <col min="4611" max="4611" width="56.88671875" style="8" customWidth="1"/>
    <col min="4612" max="4612" width="10.44140625" style="8" customWidth="1"/>
    <col min="4613" max="4613" width="11.109375" style="8" customWidth="1"/>
    <col min="4614" max="4614" width="11.5546875" style="8"/>
    <col min="4615" max="4615" width="15.88671875" style="8" bestFit="1" customWidth="1"/>
    <col min="4616" max="4864" width="11.5546875" style="8"/>
    <col min="4865" max="4865" width="9.88671875" style="8" customWidth="1"/>
    <col min="4866" max="4866" width="17.88671875" style="8" customWidth="1"/>
    <col min="4867" max="4867" width="56.88671875" style="8" customWidth="1"/>
    <col min="4868" max="4868" width="10.44140625" style="8" customWidth="1"/>
    <col min="4869" max="4869" width="11.109375" style="8" customWidth="1"/>
    <col min="4870" max="4870" width="11.5546875" style="8"/>
    <col min="4871" max="4871" width="15.88671875" style="8" bestFit="1" customWidth="1"/>
    <col min="4872" max="5120" width="11.5546875" style="8"/>
    <col min="5121" max="5121" width="9.88671875" style="8" customWidth="1"/>
    <col min="5122" max="5122" width="17.88671875" style="8" customWidth="1"/>
    <col min="5123" max="5123" width="56.88671875" style="8" customWidth="1"/>
    <col min="5124" max="5124" width="10.44140625" style="8" customWidth="1"/>
    <col min="5125" max="5125" width="11.109375" style="8" customWidth="1"/>
    <col min="5126" max="5126" width="11.5546875" style="8"/>
    <col min="5127" max="5127" width="15.88671875" style="8" bestFit="1" customWidth="1"/>
    <col min="5128" max="5376" width="11.5546875" style="8"/>
    <col min="5377" max="5377" width="9.88671875" style="8" customWidth="1"/>
    <col min="5378" max="5378" width="17.88671875" style="8" customWidth="1"/>
    <col min="5379" max="5379" width="56.88671875" style="8" customWidth="1"/>
    <col min="5380" max="5380" width="10.44140625" style="8" customWidth="1"/>
    <col min="5381" max="5381" width="11.109375" style="8" customWidth="1"/>
    <col min="5382" max="5382" width="11.5546875" style="8"/>
    <col min="5383" max="5383" width="15.88671875" style="8" bestFit="1" customWidth="1"/>
    <col min="5384" max="5632" width="11.5546875" style="8"/>
    <col min="5633" max="5633" width="9.88671875" style="8" customWidth="1"/>
    <col min="5634" max="5634" width="17.88671875" style="8" customWidth="1"/>
    <col min="5635" max="5635" width="56.88671875" style="8" customWidth="1"/>
    <col min="5636" max="5636" width="10.44140625" style="8" customWidth="1"/>
    <col min="5637" max="5637" width="11.109375" style="8" customWidth="1"/>
    <col min="5638" max="5638" width="11.5546875" style="8"/>
    <col min="5639" max="5639" width="15.88671875" style="8" bestFit="1" customWidth="1"/>
    <col min="5640" max="5888" width="11.5546875" style="8"/>
    <col min="5889" max="5889" width="9.88671875" style="8" customWidth="1"/>
    <col min="5890" max="5890" width="17.88671875" style="8" customWidth="1"/>
    <col min="5891" max="5891" width="56.88671875" style="8" customWidth="1"/>
    <col min="5892" max="5892" width="10.44140625" style="8" customWidth="1"/>
    <col min="5893" max="5893" width="11.109375" style="8" customWidth="1"/>
    <col min="5894" max="5894" width="11.5546875" style="8"/>
    <col min="5895" max="5895" width="15.88671875" style="8" bestFit="1" customWidth="1"/>
    <col min="5896" max="6144" width="11.5546875" style="8"/>
    <col min="6145" max="6145" width="9.88671875" style="8" customWidth="1"/>
    <col min="6146" max="6146" width="17.88671875" style="8" customWidth="1"/>
    <col min="6147" max="6147" width="56.88671875" style="8" customWidth="1"/>
    <col min="6148" max="6148" width="10.44140625" style="8" customWidth="1"/>
    <col min="6149" max="6149" width="11.109375" style="8" customWidth="1"/>
    <col min="6150" max="6150" width="11.5546875" style="8"/>
    <col min="6151" max="6151" width="15.88671875" style="8" bestFit="1" customWidth="1"/>
    <col min="6152" max="6400" width="11.5546875" style="8"/>
    <col min="6401" max="6401" width="9.88671875" style="8" customWidth="1"/>
    <col min="6402" max="6402" width="17.88671875" style="8" customWidth="1"/>
    <col min="6403" max="6403" width="56.88671875" style="8" customWidth="1"/>
    <col min="6404" max="6404" width="10.44140625" style="8" customWidth="1"/>
    <col min="6405" max="6405" width="11.109375" style="8" customWidth="1"/>
    <col min="6406" max="6406" width="11.5546875" style="8"/>
    <col min="6407" max="6407" width="15.88671875" style="8" bestFit="1" customWidth="1"/>
    <col min="6408" max="6656" width="11.5546875" style="8"/>
    <col min="6657" max="6657" width="9.88671875" style="8" customWidth="1"/>
    <col min="6658" max="6658" width="17.88671875" style="8" customWidth="1"/>
    <col min="6659" max="6659" width="56.88671875" style="8" customWidth="1"/>
    <col min="6660" max="6660" width="10.44140625" style="8" customWidth="1"/>
    <col min="6661" max="6661" width="11.109375" style="8" customWidth="1"/>
    <col min="6662" max="6662" width="11.5546875" style="8"/>
    <col min="6663" max="6663" width="15.88671875" style="8" bestFit="1" customWidth="1"/>
    <col min="6664" max="6912" width="11.5546875" style="8"/>
    <col min="6913" max="6913" width="9.88671875" style="8" customWidth="1"/>
    <col min="6914" max="6914" width="17.88671875" style="8" customWidth="1"/>
    <col min="6915" max="6915" width="56.88671875" style="8" customWidth="1"/>
    <col min="6916" max="6916" width="10.44140625" style="8" customWidth="1"/>
    <col min="6917" max="6917" width="11.109375" style="8" customWidth="1"/>
    <col min="6918" max="6918" width="11.5546875" style="8"/>
    <col min="6919" max="6919" width="15.88671875" style="8" bestFit="1" customWidth="1"/>
    <col min="6920" max="7168" width="11.5546875" style="8"/>
    <col min="7169" max="7169" width="9.88671875" style="8" customWidth="1"/>
    <col min="7170" max="7170" width="17.88671875" style="8" customWidth="1"/>
    <col min="7171" max="7171" width="56.88671875" style="8" customWidth="1"/>
    <col min="7172" max="7172" width="10.44140625" style="8" customWidth="1"/>
    <col min="7173" max="7173" width="11.109375" style="8" customWidth="1"/>
    <col min="7174" max="7174" width="11.5546875" style="8"/>
    <col min="7175" max="7175" width="15.88671875" style="8" bestFit="1" customWidth="1"/>
    <col min="7176" max="7424" width="11.5546875" style="8"/>
    <col min="7425" max="7425" width="9.88671875" style="8" customWidth="1"/>
    <col min="7426" max="7426" width="17.88671875" style="8" customWidth="1"/>
    <col min="7427" max="7427" width="56.88671875" style="8" customWidth="1"/>
    <col min="7428" max="7428" width="10.44140625" style="8" customWidth="1"/>
    <col min="7429" max="7429" width="11.109375" style="8" customWidth="1"/>
    <col min="7430" max="7430" width="11.5546875" style="8"/>
    <col min="7431" max="7431" width="15.88671875" style="8" bestFit="1" customWidth="1"/>
    <col min="7432" max="7680" width="11.5546875" style="8"/>
    <col min="7681" max="7681" width="9.88671875" style="8" customWidth="1"/>
    <col min="7682" max="7682" width="17.88671875" style="8" customWidth="1"/>
    <col min="7683" max="7683" width="56.88671875" style="8" customWidth="1"/>
    <col min="7684" max="7684" width="10.44140625" style="8" customWidth="1"/>
    <col min="7685" max="7685" width="11.109375" style="8" customWidth="1"/>
    <col min="7686" max="7686" width="11.5546875" style="8"/>
    <col min="7687" max="7687" width="15.88671875" style="8" bestFit="1" customWidth="1"/>
    <col min="7688" max="7936" width="11.5546875" style="8"/>
    <col min="7937" max="7937" width="9.88671875" style="8" customWidth="1"/>
    <col min="7938" max="7938" width="17.88671875" style="8" customWidth="1"/>
    <col min="7939" max="7939" width="56.88671875" style="8" customWidth="1"/>
    <col min="7940" max="7940" width="10.44140625" style="8" customWidth="1"/>
    <col min="7941" max="7941" width="11.109375" style="8" customWidth="1"/>
    <col min="7942" max="7942" width="11.5546875" style="8"/>
    <col min="7943" max="7943" width="15.88671875" style="8" bestFit="1" customWidth="1"/>
    <col min="7944" max="8192" width="11.5546875" style="8"/>
    <col min="8193" max="8193" width="9.88671875" style="8" customWidth="1"/>
    <col min="8194" max="8194" width="17.88671875" style="8" customWidth="1"/>
    <col min="8195" max="8195" width="56.88671875" style="8" customWidth="1"/>
    <col min="8196" max="8196" width="10.44140625" style="8" customWidth="1"/>
    <col min="8197" max="8197" width="11.109375" style="8" customWidth="1"/>
    <col min="8198" max="8198" width="11.5546875" style="8"/>
    <col min="8199" max="8199" width="15.88671875" style="8" bestFit="1" customWidth="1"/>
    <col min="8200" max="8448" width="11.5546875" style="8"/>
    <col min="8449" max="8449" width="9.88671875" style="8" customWidth="1"/>
    <col min="8450" max="8450" width="17.88671875" style="8" customWidth="1"/>
    <col min="8451" max="8451" width="56.88671875" style="8" customWidth="1"/>
    <col min="8452" max="8452" width="10.44140625" style="8" customWidth="1"/>
    <col min="8453" max="8453" width="11.109375" style="8" customWidth="1"/>
    <col min="8454" max="8454" width="11.5546875" style="8"/>
    <col min="8455" max="8455" width="15.88671875" style="8" bestFit="1" customWidth="1"/>
    <col min="8456" max="8704" width="11.5546875" style="8"/>
    <col min="8705" max="8705" width="9.88671875" style="8" customWidth="1"/>
    <col min="8706" max="8706" width="17.88671875" style="8" customWidth="1"/>
    <col min="8707" max="8707" width="56.88671875" style="8" customWidth="1"/>
    <col min="8708" max="8708" width="10.44140625" style="8" customWidth="1"/>
    <col min="8709" max="8709" width="11.109375" style="8" customWidth="1"/>
    <col min="8710" max="8710" width="11.5546875" style="8"/>
    <col min="8711" max="8711" width="15.88671875" style="8" bestFit="1" customWidth="1"/>
    <col min="8712" max="8960" width="11.5546875" style="8"/>
    <col min="8961" max="8961" width="9.88671875" style="8" customWidth="1"/>
    <col min="8962" max="8962" width="17.88671875" style="8" customWidth="1"/>
    <col min="8963" max="8963" width="56.88671875" style="8" customWidth="1"/>
    <col min="8964" max="8964" width="10.44140625" style="8" customWidth="1"/>
    <col min="8965" max="8965" width="11.109375" style="8" customWidth="1"/>
    <col min="8966" max="8966" width="11.5546875" style="8"/>
    <col min="8967" max="8967" width="15.88671875" style="8" bestFit="1" customWidth="1"/>
    <col min="8968" max="9216" width="11.5546875" style="8"/>
    <col min="9217" max="9217" width="9.88671875" style="8" customWidth="1"/>
    <col min="9218" max="9218" width="17.88671875" style="8" customWidth="1"/>
    <col min="9219" max="9219" width="56.88671875" style="8" customWidth="1"/>
    <col min="9220" max="9220" width="10.44140625" style="8" customWidth="1"/>
    <col min="9221" max="9221" width="11.109375" style="8" customWidth="1"/>
    <col min="9222" max="9222" width="11.5546875" style="8"/>
    <col min="9223" max="9223" width="15.88671875" style="8" bestFit="1" customWidth="1"/>
    <col min="9224" max="9472" width="11.5546875" style="8"/>
    <col min="9473" max="9473" width="9.88671875" style="8" customWidth="1"/>
    <col min="9474" max="9474" width="17.88671875" style="8" customWidth="1"/>
    <col min="9475" max="9475" width="56.88671875" style="8" customWidth="1"/>
    <col min="9476" max="9476" width="10.44140625" style="8" customWidth="1"/>
    <col min="9477" max="9477" width="11.109375" style="8" customWidth="1"/>
    <col min="9478" max="9478" width="11.5546875" style="8"/>
    <col min="9479" max="9479" width="15.88671875" style="8" bestFit="1" customWidth="1"/>
    <col min="9480" max="9728" width="11.5546875" style="8"/>
    <col min="9729" max="9729" width="9.88671875" style="8" customWidth="1"/>
    <col min="9730" max="9730" width="17.88671875" style="8" customWidth="1"/>
    <col min="9731" max="9731" width="56.88671875" style="8" customWidth="1"/>
    <col min="9732" max="9732" width="10.44140625" style="8" customWidth="1"/>
    <col min="9733" max="9733" width="11.109375" style="8" customWidth="1"/>
    <col min="9734" max="9734" width="11.5546875" style="8"/>
    <col min="9735" max="9735" width="15.88671875" style="8" bestFit="1" customWidth="1"/>
    <col min="9736" max="9984" width="11.5546875" style="8"/>
    <col min="9985" max="9985" width="9.88671875" style="8" customWidth="1"/>
    <col min="9986" max="9986" width="17.88671875" style="8" customWidth="1"/>
    <col min="9987" max="9987" width="56.88671875" style="8" customWidth="1"/>
    <col min="9988" max="9988" width="10.44140625" style="8" customWidth="1"/>
    <col min="9989" max="9989" width="11.109375" style="8" customWidth="1"/>
    <col min="9990" max="9990" width="11.5546875" style="8"/>
    <col min="9991" max="9991" width="15.88671875" style="8" bestFit="1" customWidth="1"/>
    <col min="9992" max="10240" width="11.5546875" style="8"/>
    <col min="10241" max="10241" width="9.88671875" style="8" customWidth="1"/>
    <col min="10242" max="10242" width="17.88671875" style="8" customWidth="1"/>
    <col min="10243" max="10243" width="56.88671875" style="8" customWidth="1"/>
    <col min="10244" max="10244" width="10.44140625" style="8" customWidth="1"/>
    <col min="10245" max="10245" width="11.109375" style="8" customWidth="1"/>
    <col min="10246" max="10246" width="11.5546875" style="8"/>
    <col min="10247" max="10247" width="15.88671875" style="8" bestFit="1" customWidth="1"/>
    <col min="10248" max="10496" width="11.5546875" style="8"/>
    <col min="10497" max="10497" width="9.88671875" style="8" customWidth="1"/>
    <col min="10498" max="10498" width="17.88671875" style="8" customWidth="1"/>
    <col min="10499" max="10499" width="56.88671875" style="8" customWidth="1"/>
    <col min="10500" max="10500" width="10.44140625" style="8" customWidth="1"/>
    <col min="10501" max="10501" width="11.109375" style="8" customWidth="1"/>
    <col min="10502" max="10502" width="11.5546875" style="8"/>
    <col min="10503" max="10503" width="15.88671875" style="8" bestFit="1" customWidth="1"/>
    <col min="10504" max="10752" width="11.5546875" style="8"/>
    <col min="10753" max="10753" width="9.88671875" style="8" customWidth="1"/>
    <col min="10754" max="10754" width="17.88671875" style="8" customWidth="1"/>
    <col min="10755" max="10755" width="56.88671875" style="8" customWidth="1"/>
    <col min="10756" max="10756" width="10.44140625" style="8" customWidth="1"/>
    <col min="10757" max="10757" width="11.109375" style="8" customWidth="1"/>
    <col min="10758" max="10758" width="11.5546875" style="8"/>
    <col min="10759" max="10759" width="15.88671875" style="8" bestFit="1" customWidth="1"/>
    <col min="10760" max="11008" width="11.5546875" style="8"/>
    <col min="11009" max="11009" width="9.88671875" style="8" customWidth="1"/>
    <col min="11010" max="11010" width="17.88671875" style="8" customWidth="1"/>
    <col min="11011" max="11011" width="56.88671875" style="8" customWidth="1"/>
    <col min="11012" max="11012" width="10.44140625" style="8" customWidth="1"/>
    <col min="11013" max="11013" width="11.109375" style="8" customWidth="1"/>
    <col min="11014" max="11014" width="11.5546875" style="8"/>
    <col min="11015" max="11015" width="15.88671875" style="8" bestFit="1" customWidth="1"/>
    <col min="11016" max="11264" width="11.5546875" style="8"/>
    <col min="11265" max="11265" width="9.88671875" style="8" customWidth="1"/>
    <col min="11266" max="11266" width="17.88671875" style="8" customWidth="1"/>
    <col min="11267" max="11267" width="56.88671875" style="8" customWidth="1"/>
    <col min="11268" max="11268" width="10.44140625" style="8" customWidth="1"/>
    <col min="11269" max="11269" width="11.109375" style="8" customWidth="1"/>
    <col min="11270" max="11270" width="11.5546875" style="8"/>
    <col min="11271" max="11271" width="15.88671875" style="8" bestFit="1" customWidth="1"/>
    <col min="11272" max="11520" width="11.5546875" style="8"/>
    <col min="11521" max="11521" width="9.88671875" style="8" customWidth="1"/>
    <col min="11522" max="11522" width="17.88671875" style="8" customWidth="1"/>
    <col min="11523" max="11523" width="56.88671875" style="8" customWidth="1"/>
    <col min="11524" max="11524" width="10.44140625" style="8" customWidth="1"/>
    <col min="11525" max="11525" width="11.109375" style="8" customWidth="1"/>
    <col min="11526" max="11526" width="11.5546875" style="8"/>
    <col min="11527" max="11527" width="15.88671875" style="8" bestFit="1" customWidth="1"/>
    <col min="11528" max="11776" width="11.5546875" style="8"/>
    <col min="11777" max="11777" width="9.88671875" style="8" customWidth="1"/>
    <col min="11778" max="11778" width="17.88671875" style="8" customWidth="1"/>
    <col min="11779" max="11779" width="56.88671875" style="8" customWidth="1"/>
    <col min="11780" max="11780" width="10.44140625" style="8" customWidth="1"/>
    <col min="11781" max="11781" width="11.109375" style="8" customWidth="1"/>
    <col min="11782" max="11782" width="11.5546875" style="8"/>
    <col min="11783" max="11783" width="15.88671875" style="8" bestFit="1" customWidth="1"/>
    <col min="11784" max="12032" width="11.5546875" style="8"/>
    <col min="12033" max="12033" width="9.88671875" style="8" customWidth="1"/>
    <col min="12034" max="12034" width="17.88671875" style="8" customWidth="1"/>
    <col min="12035" max="12035" width="56.88671875" style="8" customWidth="1"/>
    <col min="12036" max="12036" width="10.44140625" style="8" customWidth="1"/>
    <col min="12037" max="12037" width="11.109375" style="8" customWidth="1"/>
    <col min="12038" max="12038" width="11.5546875" style="8"/>
    <col min="12039" max="12039" width="15.88671875" style="8" bestFit="1" customWidth="1"/>
    <col min="12040" max="12288" width="11.5546875" style="8"/>
    <col min="12289" max="12289" width="9.88671875" style="8" customWidth="1"/>
    <col min="12290" max="12290" width="17.88671875" style="8" customWidth="1"/>
    <col min="12291" max="12291" width="56.88671875" style="8" customWidth="1"/>
    <col min="12292" max="12292" width="10.44140625" style="8" customWidth="1"/>
    <col min="12293" max="12293" width="11.109375" style="8" customWidth="1"/>
    <col min="12294" max="12294" width="11.5546875" style="8"/>
    <col min="12295" max="12295" width="15.88671875" style="8" bestFit="1" customWidth="1"/>
    <col min="12296" max="12544" width="11.5546875" style="8"/>
    <col min="12545" max="12545" width="9.88671875" style="8" customWidth="1"/>
    <col min="12546" max="12546" width="17.88671875" style="8" customWidth="1"/>
    <col min="12547" max="12547" width="56.88671875" style="8" customWidth="1"/>
    <col min="12548" max="12548" width="10.44140625" style="8" customWidth="1"/>
    <col min="12549" max="12549" width="11.109375" style="8" customWidth="1"/>
    <col min="12550" max="12550" width="11.5546875" style="8"/>
    <col min="12551" max="12551" width="15.88671875" style="8" bestFit="1" customWidth="1"/>
    <col min="12552" max="12800" width="11.5546875" style="8"/>
    <col min="12801" max="12801" width="9.88671875" style="8" customWidth="1"/>
    <col min="12802" max="12802" width="17.88671875" style="8" customWidth="1"/>
    <col min="12803" max="12803" width="56.88671875" style="8" customWidth="1"/>
    <col min="12804" max="12804" width="10.44140625" style="8" customWidth="1"/>
    <col min="12805" max="12805" width="11.109375" style="8" customWidth="1"/>
    <col min="12806" max="12806" width="11.5546875" style="8"/>
    <col min="12807" max="12807" width="15.88671875" style="8" bestFit="1" customWidth="1"/>
    <col min="12808" max="13056" width="11.5546875" style="8"/>
    <col min="13057" max="13057" width="9.88671875" style="8" customWidth="1"/>
    <col min="13058" max="13058" width="17.88671875" style="8" customWidth="1"/>
    <col min="13059" max="13059" width="56.88671875" style="8" customWidth="1"/>
    <col min="13060" max="13060" width="10.44140625" style="8" customWidth="1"/>
    <col min="13061" max="13061" width="11.109375" style="8" customWidth="1"/>
    <col min="13062" max="13062" width="11.5546875" style="8"/>
    <col min="13063" max="13063" width="15.88671875" style="8" bestFit="1" customWidth="1"/>
    <col min="13064" max="13312" width="11.5546875" style="8"/>
    <col min="13313" max="13313" width="9.88671875" style="8" customWidth="1"/>
    <col min="13314" max="13314" width="17.88671875" style="8" customWidth="1"/>
    <col min="13315" max="13315" width="56.88671875" style="8" customWidth="1"/>
    <col min="13316" max="13316" width="10.44140625" style="8" customWidth="1"/>
    <col min="13317" max="13317" width="11.109375" style="8" customWidth="1"/>
    <col min="13318" max="13318" width="11.5546875" style="8"/>
    <col min="13319" max="13319" width="15.88671875" style="8" bestFit="1" customWidth="1"/>
    <col min="13320" max="13568" width="11.5546875" style="8"/>
    <col min="13569" max="13569" width="9.88671875" style="8" customWidth="1"/>
    <col min="13570" max="13570" width="17.88671875" style="8" customWidth="1"/>
    <col min="13571" max="13571" width="56.88671875" style="8" customWidth="1"/>
    <col min="13572" max="13572" width="10.44140625" style="8" customWidth="1"/>
    <col min="13573" max="13573" width="11.109375" style="8" customWidth="1"/>
    <col min="13574" max="13574" width="11.5546875" style="8"/>
    <col min="13575" max="13575" width="15.88671875" style="8" bestFit="1" customWidth="1"/>
    <col min="13576" max="13824" width="11.5546875" style="8"/>
    <col min="13825" max="13825" width="9.88671875" style="8" customWidth="1"/>
    <col min="13826" max="13826" width="17.88671875" style="8" customWidth="1"/>
    <col min="13827" max="13827" width="56.88671875" style="8" customWidth="1"/>
    <col min="13828" max="13828" width="10.44140625" style="8" customWidth="1"/>
    <col min="13829" max="13829" width="11.109375" style="8" customWidth="1"/>
    <col min="13830" max="13830" width="11.5546875" style="8"/>
    <col min="13831" max="13831" width="15.88671875" style="8" bestFit="1" customWidth="1"/>
    <col min="13832" max="14080" width="11.5546875" style="8"/>
    <col min="14081" max="14081" width="9.88671875" style="8" customWidth="1"/>
    <col min="14082" max="14082" width="17.88671875" style="8" customWidth="1"/>
    <col min="14083" max="14083" width="56.88671875" style="8" customWidth="1"/>
    <col min="14084" max="14084" width="10.44140625" style="8" customWidth="1"/>
    <col min="14085" max="14085" width="11.109375" style="8" customWidth="1"/>
    <col min="14086" max="14086" width="11.5546875" style="8"/>
    <col min="14087" max="14087" width="15.88671875" style="8" bestFit="1" customWidth="1"/>
    <col min="14088" max="14336" width="11.5546875" style="8"/>
    <col min="14337" max="14337" width="9.88671875" style="8" customWidth="1"/>
    <col min="14338" max="14338" width="17.88671875" style="8" customWidth="1"/>
    <col min="14339" max="14339" width="56.88671875" style="8" customWidth="1"/>
    <col min="14340" max="14340" width="10.44140625" style="8" customWidth="1"/>
    <col min="14341" max="14341" width="11.109375" style="8" customWidth="1"/>
    <col min="14342" max="14342" width="11.5546875" style="8"/>
    <col min="14343" max="14343" width="15.88671875" style="8" bestFit="1" customWidth="1"/>
    <col min="14344" max="14592" width="11.5546875" style="8"/>
    <col min="14593" max="14593" width="9.88671875" style="8" customWidth="1"/>
    <col min="14594" max="14594" width="17.88671875" style="8" customWidth="1"/>
    <col min="14595" max="14595" width="56.88671875" style="8" customWidth="1"/>
    <col min="14596" max="14596" width="10.44140625" style="8" customWidth="1"/>
    <col min="14597" max="14597" width="11.109375" style="8" customWidth="1"/>
    <col min="14598" max="14598" width="11.5546875" style="8"/>
    <col min="14599" max="14599" width="15.88671875" style="8" bestFit="1" customWidth="1"/>
    <col min="14600" max="14848" width="11.5546875" style="8"/>
    <col min="14849" max="14849" width="9.88671875" style="8" customWidth="1"/>
    <col min="14850" max="14850" width="17.88671875" style="8" customWidth="1"/>
    <col min="14851" max="14851" width="56.88671875" style="8" customWidth="1"/>
    <col min="14852" max="14852" width="10.44140625" style="8" customWidth="1"/>
    <col min="14853" max="14853" width="11.109375" style="8" customWidth="1"/>
    <col min="14854" max="14854" width="11.5546875" style="8"/>
    <col min="14855" max="14855" width="15.88671875" style="8" bestFit="1" customWidth="1"/>
    <col min="14856" max="15104" width="11.5546875" style="8"/>
    <col min="15105" max="15105" width="9.88671875" style="8" customWidth="1"/>
    <col min="15106" max="15106" width="17.88671875" style="8" customWidth="1"/>
    <col min="15107" max="15107" width="56.88671875" style="8" customWidth="1"/>
    <col min="15108" max="15108" width="10.44140625" style="8" customWidth="1"/>
    <col min="15109" max="15109" width="11.109375" style="8" customWidth="1"/>
    <col min="15110" max="15110" width="11.5546875" style="8"/>
    <col min="15111" max="15111" width="15.88671875" style="8" bestFit="1" customWidth="1"/>
    <col min="15112" max="15360" width="11.5546875" style="8"/>
    <col min="15361" max="15361" width="9.88671875" style="8" customWidth="1"/>
    <col min="15362" max="15362" width="17.88671875" style="8" customWidth="1"/>
    <col min="15363" max="15363" width="56.88671875" style="8" customWidth="1"/>
    <col min="15364" max="15364" width="10.44140625" style="8" customWidth="1"/>
    <col min="15365" max="15365" width="11.109375" style="8" customWidth="1"/>
    <col min="15366" max="15366" width="11.5546875" style="8"/>
    <col min="15367" max="15367" width="15.88671875" style="8" bestFit="1" customWidth="1"/>
    <col min="15368" max="15616" width="11.5546875" style="8"/>
    <col min="15617" max="15617" width="9.88671875" style="8" customWidth="1"/>
    <col min="15618" max="15618" width="17.88671875" style="8" customWidth="1"/>
    <col min="15619" max="15619" width="56.88671875" style="8" customWidth="1"/>
    <col min="15620" max="15620" width="10.44140625" style="8" customWidth="1"/>
    <col min="15621" max="15621" width="11.109375" style="8" customWidth="1"/>
    <col min="15622" max="15622" width="11.5546875" style="8"/>
    <col min="15623" max="15623" width="15.88671875" style="8" bestFit="1" customWidth="1"/>
    <col min="15624" max="15872" width="11.5546875" style="8"/>
    <col min="15873" max="15873" width="9.88671875" style="8" customWidth="1"/>
    <col min="15874" max="15874" width="17.88671875" style="8" customWidth="1"/>
    <col min="15875" max="15875" width="56.88671875" style="8" customWidth="1"/>
    <col min="15876" max="15876" width="10.44140625" style="8" customWidth="1"/>
    <col min="15877" max="15877" width="11.109375" style="8" customWidth="1"/>
    <col min="15878" max="15878" width="11.5546875" style="8"/>
    <col min="15879" max="15879" width="15.88671875" style="8" bestFit="1" customWidth="1"/>
    <col min="15880" max="16128" width="11.5546875" style="8"/>
    <col min="16129" max="16129" width="9.88671875" style="8" customWidth="1"/>
    <col min="16130" max="16130" width="17.88671875" style="8" customWidth="1"/>
    <col min="16131" max="16131" width="56.88671875" style="8" customWidth="1"/>
    <col min="16132" max="16132" width="10.44140625" style="8" customWidth="1"/>
    <col min="16133" max="16133" width="11.109375" style="8" customWidth="1"/>
    <col min="16134" max="16134" width="11.5546875" style="8"/>
    <col min="16135" max="16135" width="15.88671875" style="8" bestFit="1" customWidth="1"/>
    <col min="16136" max="16384" width="11.5546875" style="8"/>
  </cols>
  <sheetData>
    <row r="1" spans="1:7" ht="13.8" x14ac:dyDescent="0.3">
      <c r="A1" s="73" t="s">
        <v>831</v>
      </c>
      <c r="B1" s="73"/>
      <c r="C1" s="73"/>
      <c r="D1" s="73"/>
      <c r="E1" s="73"/>
      <c r="F1" s="73"/>
      <c r="G1" s="74" t="s">
        <v>816</v>
      </c>
    </row>
    <row r="6" spans="1:7" ht="35.25" customHeight="1" x14ac:dyDescent="0.3">
      <c r="A6" s="234" t="s">
        <v>814</v>
      </c>
      <c r="B6" s="234"/>
      <c r="C6" s="234"/>
      <c r="D6" s="234"/>
      <c r="E6" s="234"/>
      <c r="F6" s="234"/>
      <c r="G6" s="234"/>
    </row>
    <row r="7" spans="1:7" ht="17.399999999999999" x14ac:dyDescent="0.3">
      <c r="A7" s="7"/>
    </row>
    <row r="9" spans="1:7" ht="13.8" x14ac:dyDescent="0.3">
      <c r="C9" s="226" t="s">
        <v>455</v>
      </c>
    </row>
    <row r="11" spans="1:7" ht="13.8" x14ac:dyDescent="0.3">
      <c r="C11" s="226" t="s">
        <v>1</v>
      </c>
    </row>
    <row r="12" spans="1:7" ht="17.399999999999999" x14ac:dyDescent="0.3">
      <c r="A12" s="7"/>
    </row>
    <row r="13" spans="1:7" ht="51.75" customHeight="1" x14ac:dyDescent="0.3">
      <c r="A13" s="48" t="s">
        <v>32</v>
      </c>
      <c r="B13" s="49" t="s">
        <v>318</v>
      </c>
      <c r="C13" s="48" t="s">
        <v>50</v>
      </c>
      <c r="D13" s="48" t="s">
        <v>33</v>
      </c>
      <c r="E13" s="48" t="s">
        <v>10</v>
      </c>
      <c r="F13" s="49" t="s">
        <v>34</v>
      </c>
      <c r="G13" s="50" t="s">
        <v>35</v>
      </c>
    </row>
    <row r="14" spans="1:7" x14ac:dyDescent="0.3">
      <c r="A14" s="71">
        <v>1</v>
      </c>
      <c r="B14" s="71">
        <v>2</v>
      </c>
      <c r="C14" s="71">
        <v>3</v>
      </c>
      <c r="D14" s="71">
        <v>4</v>
      </c>
      <c r="E14" s="48">
        <v>5</v>
      </c>
      <c r="F14" s="48">
        <v>6</v>
      </c>
      <c r="G14" s="72">
        <v>7</v>
      </c>
    </row>
    <row r="15" spans="1:7" x14ac:dyDescent="0.3">
      <c r="A15" s="51"/>
      <c r="B15" s="52" t="s">
        <v>36</v>
      </c>
      <c r="C15" s="52"/>
      <c r="D15" s="52"/>
      <c r="E15" s="48"/>
      <c r="F15" s="48"/>
      <c r="G15" s="48"/>
    </row>
    <row r="16" spans="1:7" ht="39.6" x14ac:dyDescent="0.3">
      <c r="A16" s="32">
        <v>1</v>
      </c>
      <c r="B16" s="30" t="s">
        <v>429</v>
      </c>
      <c r="C16" s="33" t="s">
        <v>430</v>
      </c>
      <c r="D16" s="31" t="s">
        <v>37</v>
      </c>
      <c r="E16" s="25">
        <v>46</v>
      </c>
      <c r="F16" s="25"/>
      <c r="G16" s="26"/>
    </row>
    <row r="17" spans="1:7" x14ac:dyDescent="0.3">
      <c r="A17" s="51"/>
      <c r="B17" s="52" t="s">
        <v>21</v>
      </c>
      <c r="C17" s="52"/>
      <c r="D17" s="52"/>
      <c r="E17" s="48"/>
      <c r="F17" s="48"/>
      <c r="G17" s="48"/>
    </row>
    <row r="18" spans="1:7" ht="39.6" x14ac:dyDescent="0.3">
      <c r="A18" s="32">
        <v>2</v>
      </c>
      <c r="B18" s="30" t="s">
        <v>429</v>
      </c>
      <c r="C18" s="33" t="s">
        <v>431</v>
      </c>
      <c r="D18" s="31" t="s">
        <v>22</v>
      </c>
      <c r="E18" s="25">
        <v>2710</v>
      </c>
      <c r="F18" s="25"/>
      <c r="G18" s="26"/>
    </row>
    <row r="19" spans="1:7" ht="39.6" x14ac:dyDescent="0.3">
      <c r="A19" s="32">
        <v>3</v>
      </c>
      <c r="B19" s="30" t="s">
        <v>429</v>
      </c>
      <c r="C19" s="33" t="s">
        <v>432</v>
      </c>
      <c r="D19" s="31" t="s">
        <v>19</v>
      </c>
      <c r="E19" s="25">
        <v>5413.5</v>
      </c>
      <c r="F19" s="25"/>
      <c r="G19" s="26"/>
    </row>
    <row r="20" spans="1:7" ht="26.4" x14ac:dyDescent="0.3">
      <c r="A20" s="34">
        <v>4</v>
      </c>
      <c r="B20" s="30" t="s">
        <v>429</v>
      </c>
      <c r="C20" s="33" t="s">
        <v>433</v>
      </c>
      <c r="D20" s="31" t="s">
        <v>22</v>
      </c>
      <c r="E20" s="25">
        <v>2710</v>
      </c>
      <c r="F20" s="25"/>
      <c r="G20" s="26"/>
    </row>
    <row r="21" spans="1:7" x14ac:dyDescent="0.3">
      <c r="A21" s="51"/>
      <c r="B21" s="52" t="s">
        <v>38</v>
      </c>
      <c r="C21" s="52"/>
      <c r="D21" s="52"/>
      <c r="E21" s="48"/>
      <c r="F21" s="48"/>
      <c r="G21" s="48"/>
    </row>
    <row r="22" spans="1:7" ht="26.4" x14ac:dyDescent="0.3">
      <c r="A22" s="34">
        <v>5</v>
      </c>
      <c r="B22" s="30" t="s">
        <v>434</v>
      </c>
      <c r="C22" s="33" t="s">
        <v>435</v>
      </c>
      <c r="D22" s="31" t="s">
        <v>436</v>
      </c>
      <c r="E22" s="25">
        <v>334.7</v>
      </c>
      <c r="F22" s="25"/>
      <c r="G22" s="26"/>
    </row>
    <row r="23" spans="1:7" ht="26.4" x14ac:dyDescent="0.3">
      <c r="A23" s="34">
        <v>6</v>
      </c>
      <c r="B23" s="30" t="s">
        <v>434</v>
      </c>
      <c r="C23" s="33" t="s">
        <v>437</v>
      </c>
      <c r="D23" s="31" t="s">
        <v>436</v>
      </c>
      <c r="E23" s="25">
        <v>372.3</v>
      </c>
      <c r="F23" s="25"/>
      <c r="G23" s="26"/>
    </row>
    <row r="24" spans="1:7" ht="26.4" x14ac:dyDescent="0.3">
      <c r="A24" s="34">
        <v>7</v>
      </c>
      <c r="B24" s="30" t="s">
        <v>434</v>
      </c>
      <c r="C24" s="33" t="s">
        <v>438</v>
      </c>
      <c r="D24" s="31" t="s">
        <v>436</v>
      </c>
      <c r="E24" s="25">
        <v>238.7</v>
      </c>
      <c r="F24" s="25"/>
      <c r="G24" s="26"/>
    </row>
    <row r="25" spans="1:7" ht="26.4" x14ac:dyDescent="0.3">
      <c r="A25" s="34">
        <v>8</v>
      </c>
      <c r="B25" s="30" t="s">
        <v>434</v>
      </c>
      <c r="C25" s="33" t="s">
        <v>439</v>
      </c>
      <c r="D25" s="31" t="s">
        <v>436</v>
      </c>
      <c r="E25" s="25">
        <v>41.5</v>
      </c>
      <c r="F25" s="25"/>
      <c r="G25" s="26"/>
    </row>
    <row r="26" spans="1:7" ht="26.4" x14ac:dyDescent="0.3">
      <c r="A26" s="34">
        <v>9</v>
      </c>
      <c r="B26" s="30" t="s">
        <v>434</v>
      </c>
      <c r="C26" s="33" t="s">
        <v>440</v>
      </c>
      <c r="D26" s="31" t="s">
        <v>436</v>
      </c>
      <c r="E26" s="25">
        <v>27.8</v>
      </c>
      <c r="F26" s="25"/>
      <c r="G26" s="26"/>
    </row>
    <row r="27" spans="1:7" ht="26.4" x14ac:dyDescent="0.3">
      <c r="A27" s="34">
        <v>10</v>
      </c>
      <c r="B27" s="30" t="s">
        <v>434</v>
      </c>
      <c r="C27" s="33" t="s">
        <v>441</v>
      </c>
      <c r="D27" s="31" t="s">
        <v>436</v>
      </c>
      <c r="E27" s="25">
        <v>33.1</v>
      </c>
      <c r="F27" s="25"/>
      <c r="G27" s="26"/>
    </row>
    <row r="28" spans="1:7" ht="39.6" x14ac:dyDescent="0.3">
      <c r="A28" s="34">
        <v>11</v>
      </c>
      <c r="B28" s="30" t="s">
        <v>434</v>
      </c>
      <c r="C28" s="33" t="s">
        <v>442</v>
      </c>
      <c r="D28" s="31" t="s">
        <v>29</v>
      </c>
      <c r="E28" s="25">
        <v>1</v>
      </c>
      <c r="F28" s="25"/>
      <c r="G28" s="26"/>
    </row>
    <row r="29" spans="1:7" ht="39.6" x14ac:dyDescent="0.3">
      <c r="A29" s="34">
        <v>12</v>
      </c>
      <c r="B29" s="30" t="s">
        <v>434</v>
      </c>
      <c r="C29" s="33" t="s">
        <v>443</v>
      </c>
      <c r="D29" s="31" t="s">
        <v>29</v>
      </c>
      <c r="E29" s="25">
        <v>21</v>
      </c>
      <c r="F29" s="25"/>
      <c r="G29" s="26"/>
    </row>
    <row r="30" spans="1:7" ht="39.6" x14ac:dyDescent="0.3">
      <c r="A30" s="34">
        <v>13</v>
      </c>
      <c r="B30" s="30" t="s">
        <v>434</v>
      </c>
      <c r="C30" s="33" t="s">
        <v>444</v>
      </c>
      <c r="D30" s="31" t="s">
        <v>29</v>
      </c>
      <c r="E30" s="25">
        <v>16</v>
      </c>
      <c r="F30" s="25"/>
      <c r="G30" s="26"/>
    </row>
    <row r="31" spans="1:7" x14ac:dyDescent="0.3">
      <c r="A31" s="34">
        <v>14</v>
      </c>
      <c r="B31" s="30" t="s">
        <v>434</v>
      </c>
      <c r="C31" s="33" t="s">
        <v>445</v>
      </c>
      <c r="D31" s="31" t="s">
        <v>29</v>
      </c>
      <c r="E31" s="25">
        <v>46</v>
      </c>
      <c r="F31" s="25"/>
      <c r="G31" s="26"/>
    </row>
    <row r="32" spans="1:7" ht="26.4" x14ac:dyDescent="0.3">
      <c r="A32" s="34">
        <v>15</v>
      </c>
      <c r="B32" s="30" t="s">
        <v>434</v>
      </c>
      <c r="C32" s="33" t="s">
        <v>446</v>
      </c>
      <c r="D32" s="31" t="s">
        <v>29</v>
      </c>
      <c r="E32" s="25">
        <v>12</v>
      </c>
      <c r="F32" s="25"/>
      <c r="G32" s="26"/>
    </row>
    <row r="33" spans="1:7" ht="26.4" x14ac:dyDescent="0.3">
      <c r="A33" s="34">
        <v>16</v>
      </c>
      <c r="B33" s="30" t="s">
        <v>434</v>
      </c>
      <c r="C33" s="33" t="s">
        <v>447</v>
      </c>
      <c r="D33" s="31" t="s">
        <v>16</v>
      </c>
      <c r="E33" s="25">
        <v>19</v>
      </c>
      <c r="F33" s="25"/>
      <c r="G33" s="26"/>
    </row>
    <row r="34" spans="1:7" ht="26.4" x14ac:dyDescent="0.3">
      <c r="A34" s="34">
        <v>17</v>
      </c>
      <c r="B34" s="29" t="s">
        <v>434</v>
      </c>
      <c r="C34" s="33" t="s">
        <v>448</v>
      </c>
      <c r="D34" s="31" t="s">
        <v>17</v>
      </c>
      <c r="E34" s="25">
        <v>77</v>
      </c>
      <c r="F34" s="25"/>
      <c r="G34" s="26"/>
    </row>
    <row r="35" spans="1:7" ht="26.4" x14ac:dyDescent="0.3">
      <c r="A35" s="34">
        <v>18</v>
      </c>
      <c r="B35" s="30" t="s">
        <v>434</v>
      </c>
      <c r="C35" s="33" t="s">
        <v>449</v>
      </c>
      <c r="D35" s="31" t="s">
        <v>16</v>
      </c>
      <c r="E35" s="25">
        <v>8</v>
      </c>
      <c r="F35" s="25"/>
      <c r="G35" s="26"/>
    </row>
    <row r="36" spans="1:7" ht="26.4" x14ac:dyDescent="0.3">
      <c r="A36" s="34">
        <v>19</v>
      </c>
      <c r="B36" s="29" t="s">
        <v>434</v>
      </c>
      <c r="C36" s="33" t="s">
        <v>450</v>
      </c>
      <c r="D36" s="31" t="s">
        <v>29</v>
      </c>
      <c r="E36" s="25">
        <v>21</v>
      </c>
      <c r="F36" s="25"/>
      <c r="G36" s="26"/>
    </row>
    <row r="37" spans="1:7" ht="26.4" x14ac:dyDescent="0.3">
      <c r="A37" s="34">
        <v>20</v>
      </c>
      <c r="B37" s="29" t="s">
        <v>434</v>
      </c>
      <c r="C37" s="33" t="s">
        <v>451</v>
      </c>
      <c r="D37" s="31" t="s">
        <v>16</v>
      </c>
      <c r="E37" s="25">
        <v>1</v>
      </c>
      <c r="F37" s="25"/>
      <c r="G37" s="26"/>
    </row>
    <row r="38" spans="1:7" ht="27.75" customHeight="1" x14ac:dyDescent="0.3">
      <c r="A38" s="34">
        <v>21</v>
      </c>
      <c r="B38" s="30" t="s">
        <v>434</v>
      </c>
      <c r="C38" s="31" t="s">
        <v>452</v>
      </c>
      <c r="D38" s="31" t="s">
        <v>16</v>
      </c>
      <c r="E38" s="25">
        <v>5</v>
      </c>
      <c r="F38" s="25"/>
      <c r="G38" s="27"/>
    </row>
    <row r="39" spans="1:7" ht="26.25" customHeight="1" x14ac:dyDescent="0.3">
      <c r="F39" s="23" t="s">
        <v>39</v>
      </c>
      <c r="G39" s="28"/>
    </row>
    <row r="40" spans="1:7" ht="18" customHeight="1" x14ac:dyDescent="0.3"/>
    <row r="41" spans="1:7" ht="15.6" x14ac:dyDescent="0.3">
      <c r="B41" s="233" t="s">
        <v>453</v>
      </c>
      <c r="C41" s="233"/>
      <c r="D41" s="233"/>
      <c r="E41" s="233"/>
      <c r="F41" s="233"/>
    </row>
    <row r="42" spans="1:7" ht="39" customHeight="1" x14ac:dyDescent="0.3">
      <c r="B42" s="238" t="s">
        <v>454</v>
      </c>
      <c r="C42" s="238"/>
      <c r="D42" s="238"/>
      <c r="E42" s="238"/>
      <c r="F42" s="238"/>
    </row>
    <row r="43" spans="1:7" ht="37.799999999999997" customHeight="1" x14ac:dyDescent="0.3">
      <c r="B43" s="233" t="s">
        <v>427</v>
      </c>
      <c r="C43" s="233"/>
      <c r="D43" s="233"/>
      <c r="E43" s="233"/>
      <c r="F43" s="233"/>
    </row>
    <row r="44" spans="1:7" x14ac:dyDescent="0.25">
      <c r="A44" s="9"/>
      <c r="B44" s="67"/>
      <c r="C44" s="68"/>
      <c r="D44" s="69"/>
      <c r="E44" s="70"/>
      <c r="F44" s="70"/>
    </row>
    <row r="46" spans="1:7" x14ac:dyDescent="0.3">
      <c r="A46" s="9"/>
    </row>
    <row r="48" spans="1:7" x14ac:dyDescent="0.3">
      <c r="A48" s="9"/>
    </row>
    <row r="50" spans="1:1" x14ac:dyDescent="0.3">
      <c r="A50" s="9"/>
    </row>
    <row r="52" spans="1:1" x14ac:dyDescent="0.3">
      <c r="A52" s="9"/>
    </row>
    <row r="54" spans="1:1" x14ac:dyDescent="0.3">
      <c r="A54" s="9"/>
    </row>
    <row r="55" spans="1:1" x14ac:dyDescent="0.3">
      <c r="A55" s="10"/>
    </row>
    <row r="57" spans="1:1" x14ac:dyDescent="0.3">
      <c r="A57" s="10"/>
    </row>
  </sheetData>
  <sheetProtection selectLockedCells="1" selectUnlockedCells="1"/>
  <mergeCells count="4">
    <mergeCell ref="A6:G6"/>
    <mergeCell ref="B41:F41"/>
    <mergeCell ref="B42:F42"/>
    <mergeCell ref="B43:F43"/>
  </mergeCells>
  <pageMargins left="0.57999999999999996" right="0.22" top="0.44" bottom="0.53" header="0.35" footer="0.41"/>
  <pageSetup paperSize="9" scale="71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42"/>
  <sheetViews>
    <sheetView view="pageBreakPreview" zoomScale="80" zoomScaleSheetLayoutView="80" workbookViewId="0">
      <selection activeCell="C2" sqref="C2"/>
    </sheetView>
  </sheetViews>
  <sheetFormatPr defaultColWidth="9" defaultRowHeight="12.6" x14ac:dyDescent="0.2"/>
  <cols>
    <col min="1" max="1" width="9.109375" style="80" customWidth="1"/>
    <col min="2" max="2" width="15.33203125" style="81" customWidth="1"/>
    <col min="3" max="3" width="61.88671875" style="81" customWidth="1"/>
    <col min="4" max="4" width="8.109375" style="81" customWidth="1"/>
    <col min="5" max="5" width="13.88671875" style="81" customWidth="1"/>
    <col min="6" max="6" width="16.33203125" style="81" customWidth="1"/>
    <col min="7" max="7" width="18.88671875" style="81" customWidth="1"/>
    <col min="8" max="256" width="9" style="81"/>
    <col min="257" max="257" width="9.109375" style="81" customWidth="1"/>
    <col min="258" max="258" width="15.33203125" style="81" customWidth="1"/>
    <col min="259" max="259" width="61.88671875" style="81" customWidth="1"/>
    <col min="260" max="260" width="8.109375" style="81" customWidth="1"/>
    <col min="261" max="261" width="13.88671875" style="81" customWidth="1"/>
    <col min="262" max="262" width="16.33203125" style="81" customWidth="1"/>
    <col min="263" max="263" width="18.88671875" style="81" customWidth="1"/>
    <col min="264" max="512" width="9" style="81"/>
    <col min="513" max="513" width="9.109375" style="81" customWidth="1"/>
    <col min="514" max="514" width="15.33203125" style="81" customWidth="1"/>
    <col min="515" max="515" width="61.88671875" style="81" customWidth="1"/>
    <col min="516" max="516" width="8.109375" style="81" customWidth="1"/>
    <col min="517" max="517" width="13.88671875" style="81" customWidth="1"/>
    <col min="518" max="518" width="16.33203125" style="81" customWidth="1"/>
    <col min="519" max="519" width="18.88671875" style="81" customWidth="1"/>
    <col min="520" max="768" width="9" style="81"/>
    <col min="769" max="769" width="9.109375" style="81" customWidth="1"/>
    <col min="770" max="770" width="15.33203125" style="81" customWidth="1"/>
    <col min="771" max="771" width="61.88671875" style="81" customWidth="1"/>
    <col min="772" max="772" width="8.109375" style="81" customWidth="1"/>
    <col min="773" max="773" width="13.88671875" style="81" customWidth="1"/>
    <col min="774" max="774" width="16.33203125" style="81" customWidth="1"/>
    <col min="775" max="775" width="18.88671875" style="81" customWidth="1"/>
    <col min="776" max="1024" width="9" style="81"/>
    <col min="1025" max="1025" width="9.109375" style="81" customWidth="1"/>
    <col min="1026" max="1026" width="15.33203125" style="81" customWidth="1"/>
    <col min="1027" max="1027" width="61.88671875" style="81" customWidth="1"/>
    <col min="1028" max="1028" width="8.109375" style="81" customWidth="1"/>
    <col min="1029" max="1029" width="13.88671875" style="81" customWidth="1"/>
    <col min="1030" max="1030" width="16.33203125" style="81" customWidth="1"/>
    <col min="1031" max="1031" width="18.88671875" style="81" customWidth="1"/>
    <col min="1032" max="1280" width="9" style="81"/>
    <col min="1281" max="1281" width="9.109375" style="81" customWidth="1"/>
    <col min="1282" max="1282" width="15.33203125" style="81" customWidth="1"/>
    <col min="1283" max="1283" width="61.88671875" style="81" customWidth="1"/>
    <col min="1284" max="1284" width="8.109375" style="81" customWidth="1"/>
    <col min="1285" max="1285" width="13.88671875" style="81" customWidth="1"/>
    <col min="1286" max="1286" width="16.33203125" style="81" customWidth="1"/>
    <col min="1287" max="1287" width="18.88671875" style="81" customWidth="1"/>
    <col min="1288" max="1536" width="9" style="81"/>
    <col min="1537" max="1537" width="9.109375" style="81" customWidth="1"/>
    <col min="1538" max="1538" width="15.33203125" style="81" customWidth="1"/>
    <col min="1539" max="1539" width="61.88671875" style="81" customWidth="1"/>
    <col min="1540" max="1540" width="8.109375" style="81" customWidth="1"/>
    <col min="1541" max="1541" width="13.88671875" style="81" customWidth="1"/>
    <col min="1542" max="1542" width="16.33203125" style="81" customWidth="1"/>
    <col min="1543" max="1543" width="18.88671875" style="81" customWidth="1"/>
    <col min="1544" max="1792" width="9" style="81"/>
    <col min="1793" max="1793" width="9.109375" style="81" customWidth="1"/>
    <col min="1794" max="1794" width="15.33203125" style="81" customWidth="1"/>
    <col min="1795" max="1795" width="61.88671875" style="81" customWidth="1"/>
    <col min="1796" max="1796" width="8.109375" style="81" customWidth="1"/>
    <col min="1797" max="1797" width="13.88671875" style="81" customWidth="1"/>
    <col min="1798" max="1798" width="16.33203125" style="81" customWidth="1"/>
    <col min="1799" max="1799" width="18.88671875" style="81" customWidth="1"/>
    <col min="1800" max="2048" width="9" style="81"/>
    <col min="2049" max="2049" width="9.109375" style="81" customWidth="1"/>
    <col min="2050" max="2050" width="15.33203125" style="81" customWidth="1"/>
    <col min="2051" max="2051" width="61.88671875" style="81" customWidth="1"/>
    <col min="2052" max="2052" width="8.109375" style="81" customWidth="1"/>
    <col min="2053" max="2053" width="13.88671875" style="81" customWidth="1"/>
    <col min="2054" max="2054" width="16.33203125" style="81" customWidth="1"/>
    <col min="2055" max="2055" width="18.88671875" style="81" customWidth="1"/>
    <col min="2056" max="2304" width="9" style="81"/>
    <col min="2305" max="2305" width="9.109375" style="81" customWidth="1"/>
    <col min="2306" max="2306" width="15.33203125" style="81" customWidth="1"/>
    <col min="2307" max="2307" width="61.88671875" style="81" customWidth="1"/>
    <col min="2308" max="2308" width="8.109375" style="81" customWidth="1"/>
    <col min="2309" max="2309" width="13.88671875" style="81" customWidth="1"/>
    <col min="2310" max="2310" width="16.33203125" style="81" customWidth="1"/>
    <col min="2311" max="2311" width="18.88671875" style="81" customWidth="1"/>
    <col min="2312" max="2560" width="9" style="81"/>
    <col min="2561" max="2561" width="9.109375" style="81" customWidth="1"/>
    <col min="2562" max="2562" width="15.33203125" style="81" customWidth="1"/>
    <col min="2563" max="2563" width="61.88671875" style="81" customWidth="1"/>
    <col min="2564" max="2564" width="8.109375" style="81" customWidth="1"/>
    <col min="2565" max="2565" width="13.88671875" style="81" customWidth="1"/>
    <col min="2566" max="2566" width="16.33203125" style="81" customWidth="1"/>
    <col min="2567" max="2567" width="18.88671875" style="81" customWidth="1"/>
    <col min="2568" max="2816" width="9" style="81"/>
    <col min="2817" max="2817" width="9.109375" style="81" customWidth="1"/>
    <col min="2818" max="2818" width="15.33203125" style="81" customWidth="1"/>
    <col min="2819" max="2819" width="61.88671875" style="81" customWidth="1"/>
    <col min="2820" max="2820" width="8.109375" style="81" customWidth="1"/>
    <col min="2821" max="2821" width="13.88671875" style="81" customWidth="1"/>
    <col min="2822" max="2822" width="16.33203125" style="81" customWidth="1"/>
    <col min="2823" max="2823" width="18.88671875" style="81" customWidth="1"/>
    <col min="2824" max="3072" width="9" style="81"/>
    <col min="3073" max="3073" width="9.109375" style="81" customWidth="1"/>
    <col min="3074" max="3074" width="15.33203125" style="81" customWidth="1"/>
    <col min="3075" max="3075" width="61.88671875" style="81" customWidth="1"/>
    <col min="3076" max="3076" width="8.109375" style="81" customWidth="1"/>
    <col min="3077" max="3077" width="13.88671875" style="81" customWidth="1"/>
    <col min="3078" max="3078" width="16.33203125" style="81" customWidth="1"/>
    <col min="3079" max="3079" width="18.88671875" style="81" customWidth="1"/>
    <col min="3080" max="3328" width="9" style="81"/>
    <col min="3329" max="3329" width="9.109375" style="81" customWidth="1"/>
    <col min="3330" max="3330" width="15.33203125" style="81" customWidth="1"/>
    <col min="3331" max="3331" width="61.88671875" style="81" customWidth="1"/>
    <col min="3332" max="3332" width="8.109375" style="81" customWidth="1"/>
    <col min="3333" max="3333" width="13.88671875" style="81" customWidth="1"/>
    <col min="3334" max="3334" width="16.33203125" style="81" customWidth="1"/>
    <col min="3335" max="3335" width="18.88671875" style="81" customWidth="1"/>
    <col min="3336" max="3584" width="9" style="81"/>
    <col min="3585" max="3585" width="9.109375" style="81" customWidth="1"/>
    <col min="3586" max="3586" width="15.33203125" style="81" customWidth="1"/>
    <col min="3587" max="3587" width="61.88671875" style="81" customWidth="1"/>
    <col min="3588" max="3588" width="8.109375" style="81" customWidth="1"/>
    <col min="3589" max="3589" width="13.88671875" style="81" customWidth="1"/>
    <col min="3590" max="3590" width="16.33203125" style="81" customWidth="1"/>
    <col min="3591" max="3591" width="18.88671875" style="81" customWidth="1"/>
    <col min="3592" max="3840" width="9" style="81"/>
    <col min="3841" max="3841" width="9.109375" style="81" customWidth="1"/>
    <col min="3842" max="3842" width="15.33203125" style="81" customWidth="1"/>
    <col min="3843" max="3843" width="61.88671875" style="81" customWidth="1"/>
    <col min="3844" max="3844" width="8.109375" style="81" customWidth="1"/>
    <col min="3845" max="3845" width="13.88671875" style="81" customWidth="1"/>
    <col min="3846" max="3846" width="16.33203125" style="81" customWidth="1"/>
    <col min="3847" max="3847" width="18.88671875" style="81" customWidth="1"/>
    <col min="3848" max="4096" width="9" style="81"/>
    <col min="4097" max="4097" width="9.109375" style="81" customWidth="1"/>
    <col min="4098" max="4098" width="15.33203125" style="81" customWidth="1"/>
    <col min="4099" max="4099" width="61.88671875" style="81" customWidth="1"/>
    <col min="4100" max="4100" width="8.109375" style="81" customWidth="1"/>
    <col min="4101" max="4101" width="13.88671875" style="81" customWidth="1"/>
    <col min="4102" max="4102" width="16.33203125" style="81" customWidth="1"/>
    <col min="4103" max="4103" width="18.88671875" style="81" customWidth="1"/>
    <col min="4104" max="4352" width="9" style="81"/>
    <col min="4353" max="4353" width="9.109375" style="81" customWidth="1"/>
    <col min="4354" max="4354" width="15.33203125" style="81" customWidth="1"/>
    <col min="4355" max="4355" width="61.88671875" style="81" customWidth="1"/>
    <col min="4356" max="4356" width="8.109375" style="81" customWidth="1"/>
    <col min="4357" max="4357" width="13.88671875" style="81" customWidth="1"/>
    <col min="4358" max="4358" width="16.33203125" style="81" customWidth="1"/>
    <col min="4359" max="4359" width="18.88671875" style="81" customWidth="1"/>
    <col min="4360" max="4608" width="9" style="81"/>
    <col min="4609" max="4609" width="9.109375" style="81" customWidth="1"/>
    <col min="4610" max="4610" width="15.33203125" style="81" customWidth="1"/>
    <col min="4611" max="4611" width="61.88671875" style="81" customWidth="1"/>
    <col min="4612" max="4612" width="8.109375" style="81" customWidth="1"/>
    <col min="4613" max="4613" width="13.88671875" style="81" customWidth="1"/>
    <col min="4614" max="4614" width="16.33203125" style="81" customWidth="1"/>
    <col min="4615" max="4615" width="18.88671875" style="81" customWidth="1"/>
    <col min="4616" max="4864" width="9" style="81"/>
    <col min="4865" max="4865" width="9.109375" style="81" customWidth="1"/>
    <col min="4866" max="4866" width="15.33203125" style="81" customWidth="1"/>
    <col min="4867" max="4867" width="61.88671875" style="81" customWidth="1"/>
    <col min="4868" max="4868" width="8.109375" style="81" customWidth="1"/>
    <col min="4869" max="4869" width="13.88671875" style="81" customWidth="1"/>
    <col min="4870" max="4870" width="16.33203125" style="81" customWidth="1"/>
    <col min="4871" max="4871" width="18.88671875" style="81" customWidth="1"/>
    <col min="4872" max="5120" width="9" style="81"/>
    <col min="5121" max="5121" width="9.109375" style="81" customWidth="1"/>
    <col min="5122" max="5122" width="15.33203125" style="81" customWidth="1"/>
    <col min="5123" max="5123" width="61.88671875" style="81" customWidth="1"/>
    <col min="5124" max="5124" width="8.109375" style="81" customWidth="1"/>
    <col min="5125" max="5125" width="13.88671875" style="81" customWidth="1"/>
    <col min="5126" max="5126" width="16.33203125" style="81" customWidth="1"/>
    <col min="5127" max="5127" width="18.88671875" style="81" customWidth="1"/>
    <col min="5128" max="5376" width="9" style="81"/>
    <col min="5377" max="5377" width="9.109375" style="81" customWidth="1"/>
    <col min="5378" max="5378" width="15.33203125" style="81" customWidth="1"/>
    <col min="5379" max="5379" width="61.88671875" style="81" customWidth="1"/>
    <col min="5380" max="5380" width="8.109375" style="81" customWidth="1"/>
    <col min="5381" max="5381" width="13.88671875" style="81" customWidth="1"/>
    <col min="5382" max="5382" width="16.33203125" style="81" customWidth="1"/>
    <col min="5383" max="5383" width="18.88671875" style="81" customWidth="1"/>
    <col min="5384" max="5632" width="9" style="81"/>
    <col min="5633" max="5633" width="9.109375" style="81" customWidth="1"/>
    <col min="5634" max="5634" width="15.33203125" style="81" customWidth="1"/>
    <col min="5635" max="5635" width="61.88671875" style="81" customWidth="1"/>
    <col min="5636" max="5636" width="8.109375" style="81" customWidth="1"/>
    <col min="5637" max="5637" width="13.88671875" style="81" customWidth="1"/>
    <col min="5638" max="5638" width="16.33203125" style="81" customWidth="1"/>
    <col min="5639" max="5639" width="18.88671875" style="81" customWidth="1"/>
    <col min="5640" max="5888" width="9" style="81"/>
    <col min="5889" max="5889" width="9.109375" style="81" customWidth="1"/>
    <col min="5890" max="5890" width="15.33203125" style="81" customWidth="1"/>
    <col min="5891" max="5891" width="61.88671875" style="81" customWidth="1"/>
    <col min="5892" max="5892" width="8.109375" style="81" customWidth="1"/>
    <col min="5893" max="5893" width="13.88671875" style="81" customWidth="1"/>
    <col min="5894" max="5894" width="16.33203125" style="81" customWidth="1"/>
    <col min="5895" max="5895" width="18.88671875" style="81" customWidth="1"/>
    <col min="5896" max="6144" width="9" style="81"/>
    <col min="6145" max="6145" width="9.109375" style="81" customWidth="1"/>
    <col min="6146" max="6146" width="15.33203125" style="81" customWidth="1"/>
    <col min="6147" max="6147" width="61.88671875" style="81" customWidth="1"/>
    <col min="6148" max="6148" width="8.109375" style="81" customWidth="1"/>
    <col min="6149" max="6149" width="13.88671875" style="81" customWidth="1"/>
    <col min="6150" max="6150" width="16.33203125" style="81" customWidth="1"/>
    <col min="6151" max="6151" width="18.88671875" style="81" customWidth="1"/>
    <col min="6152" max="6400" width="9" style="81"/>
    <col min="6401" max="6401" width="9.109375" style="81" customWidth="1"/>
    <col min="6402" max="6402" width="15.33203125" style="81" customWidth="1"/>
    <col min="6403" max="6403" width="61.88671875" style="81" customWidth="1"/>
    <col min="6404" max="6404" width="8.109375" style="81" customWidth="1"/>
    <col min="6405" max="6405" width="13.88671875" style="81" customWidth="1"/>
    <col min="6406" max="6406" width="16.33203125" style="81" customWidth="1"/>
    <col min="6407" max="6407" width="18.88671875" style="81" customWidth="1"/>
    <col min="6408" max="6656" width="9" style="81"/>
    <col min="6657" max="6657" width="9.109375" style="81" customWidth="1"/>
    <col min="6658" max="6658" width="15.33203125" style="81" customWidth="1"/>
    <col min="6659" max="6659" width="61.88671875" style="81" customWidth="1"/>
    <col min="6660" max="6660" width="8.109375" style="81" customWidth="1"/>
    <col min="6661" max="6661" width="13.88671875" style="81" customWidth="1"/>
    <col min="6662" max="6662" width="16.33203125" style="81" customWidth="1"/>
    <col min="6663" max="6663" width="18.88671875" style="81" customWidth="1"/>
    <col min="6664" max="6912" width="9" style="81"/>
    <col min="6913" max="6913" width="9.109375" style="81" customWidth="1"/>
    <col min="6914" max="6914" width="15.33203125" style="81" customWidth="1"/>
    <col min="6915" max="6915" width="61.88671875" style="81" customWidth="1"/>
    <col min="6916" max="6916" width="8.109375" style="81" customWidth="1"/>
    <col min="6917" max="6917" width="13.88671875" style="81" customWidth="1"/>
    <col min="6918" max="6918" width="16.33203125" style="81" customWidth="1"/>
    <col min="6919" max="6919" width="18.88671875" style="81" customWidth="1"/>
    <col min="6920" max="7168" width="9" style="81"/>
    <col min="7169" max="7169" width="9.109375" style="81" customWidth="1"/>
    <col min="7170" max="7170" width="15.33203125" style="81" customWidth="1"/>
    <col min="7171" max="7171" width="61.88671875" style="81" customWidth="1"/>
    <col min="7172" max="7172" width="8.109375" style="81" customWidth="1"/>
    <col min="7173" max="7173" width="13.88671875" style="81" customWidth="1"/>
    <col min="7174" max="7174" width="16.33203125" style="81" customWidth="1"/>
    <col min="7175" max="7175" width="18.88671875" style="81" customWidth="1"/>
    <col min="7176" max="7424" width="9" style="81"/>
    <col min="7425" max="7425" width="9.109375" style="81" customWidth="1"/>
    <col min="7426" max="7426" width="15.33203125" style="81" customWidth="1"/>
    <col min="7427" max="7427" width="61.88671875" style="81" customWidth="1"/>
    <col min="7428" max="7428" width="8.109375" style="81" customWidth="1"/>
    <col min="7429" max="7429" width="13.88671875" style="81" customWidth="1"/>
    <col min="7430" max="7430" width="16.33203125" style="81" customWidth="1"/>
    <col min="7431" max="7431" width="18.88671875" style="81" customWidth="1"/>
    <col min="7432" max="7680" width="9" style="81"/>
    <col min="7681" max="7681" width="9.109375" style="81" customWidth="1"/>
    <col min="7682" max="7682" width="15.33203125" style="81" customWidth="1"/>
    <col min="7683" max="7683" width="61.88671875" style="81" customWidth="1"/>
    <col min="7684" max="7684" width="8.109375" style="81" customWidth="1"/>
    <col min="7685" max="7685" width="13.88671875" style="81" customWidth="1"/>
    <col min="7686" max="7686" width="16.33203125" style="81" customWidth="1"/>
    <col min="7687" max="7687" width="18.88671875" style="81" customWidth="1"/>
    <col min="7688" max="7936" width="9" style="81"/>
    <col min="7937" max="7937" width="9.109375" style="81" customWidth="1"/>
    <col min="7938" max="7938" width="15.33203125" style="81" customWidth="1"/>
    <col min="7939" max="7939" width="61.88671875" style="81" customWidth="1"/>
    <col min="7940" max="7940" width="8.109375" style="81" customWidth="1"/>
    <col min="7941" max="7941" width="13.88671875" style="81" customWidth="1"/>
    <col min="7942" max="7942" width="16.33203125" style="81" customWidth="1"/>
    <col min="7943" max="7943" width="18.88671875" style="81" customWidth="1"/>
    <col min="7944" max="8192" width="9" style="81"/>
    <col min="8193" max="8193" width="9.109375" style="81" customWidth="1"/>
    <col min="8194" max="8194" width="15.33203125" style="81" customWidth="1"/>
    <col min="8195" max="8195" width="61.88671875" style="81" customWidth="1"/>
    <col min="8196" max="8196" width="8.109375" style="81" customWidth="1"/>
    <col min="8197" max="8197" width="13.88671875" style="81" customWidth="1"/>
    <col min="8198" max="8198" width="16.33203125" style="81" customWidth="1"/>
    <col min="8199" max="8199" width="18.88671875" style="81" customWidth="1"/>
    <col min="8200" max="8448" width="9" style="81"/>
    <col min="8449" max="8449" width="9.109375" style="81" customWidth="1"/>
    <col min="8450" max="8450" width="15.33203125" style="81" customWidth="1"/>
    <col min="8451" max="8451" width="61.88671875" style="81" customWidth="1"/>
    <col min="8452" max="8452" width="8.109375" style="81" customWidth="1"/>
    <col min="8453" max="8453" width="13.88671875" style="81" customWidth="1"/>
    <col min="8454" max="8454" width="16.33203125" style="81" customWidth="1"/>
    <col min="8455" max="8455" width="18.88671875" style="81" customWidth="1"/>
    <col min="8456" max="8704" width="9" style="81"/>
    <col min="8705" max="8705" width="9.109375" style="81" customWidth="1"/>
    <col min="8706" max="8706" width="15.33203125" style="81" customWidth="1"/>
    <col min="8707" max="8707" width="61.88671875" style="81" customWidth="1"/>
    <col min="8708" max="8708" width="8.109375" style="81" customWidth="1"/>
    <col min="8709" max="8709" width="13.88671875" style="81" customWidth="1"/>
    <col min="8710" max="8710" width="16.33203125" style="81" customWidth="1"/>
    <col min="8711" max="8711" width="18.88671875" style="81" customWidth="1"/>
    <col min="8712" max="8960" width="9" style="81"/>
    <col min="8961" max="8961" width="9.109375" style="81" customWidth="1"/>
    <col min="8962" max="8962" width="15.33203125" style="81" customWidth="1"/>
    <col min="8963" max="8963" width="61.88671875" style="81" customWidth="1"/>
    <col min="8964" max="8964" width="8.109375" style="81" customWidth="1"/>
    <col min="8965" max="8965" width="13.88671875" style="81" customWidth="1"/>
    <col min="8966" max="8966" width="16.33203125" style="81" customWidth="1"/>
    <col min="8967" max="8967" width="18.88671875" style="81" customWidth="1"/>
    <col min="8968" max="9216" width="9" style="81"/>
    <col min="9217" max="9217" width="9.109375" style="81" customWidth="1"/>
    <col min="9218" max="9218" width="15.33203125" style="81" customWidth="1"/>
    <col min="9219" max="9219" width="61.88671875" style="81" customWidth="1"/>
    <col min="9220" max="9220" width="8.109375" style="81" customWidth="1"/>
    <col min="9221" max="9221" width="13.88671875" style="81" customWidth="1"/>
    <col min="9222" max="9222" width="16.33203125" style="81" customWidth="1"/>
    <col min="9223" max="9223" width="18.88671875" style="81" customWidth="1"/>
    <col min="9224" max="9472" width="9" style="81"/>
    <col min="9473" max="9473" width="9.109375" style="81" customWidth="1"/>
    <col min="9474" max="9474" width="15.33203125" style="81" customWidth="1"/>
    <col min="9475" max="9475" width="61.88671875" style="81" customWidth="1"/>
    <col min="9476" max="9476" width="8.109375" style="81" customWidth="1"/>
    <col min="9477" max="9477" width="13.88671875" style="81" customWidth="1"/>
    <col min="9478" max="9478" width="16.33203125" style="81" customWidth="1"/>
    <col min="9479" max="9479" width="18.88671875" style="81" customWidth="1"/>
    <col min="9480" max="9728" width="9" style="81"/>
    <col min="9729" max="9729" width="9.109375" style="81" customWidth="1"/>
    <col min="9730" max="9730" width="15.33203125" style="81" customWidth="1"/>
    <col min="9731" max="9731" width="61.88671875" style="81" customWidth="1"/>
    <col min="9732" max="9732" width="8.109375" style="81" customWidth="1"/>
    <col min="9733" max="9733" width="13.88671875" style="81" customWidth="1"/>
    <col min="9734" max="9734" width="16.33203125" style="81" customWidth="1"/>
    <col min="9735" max="9735" width="18.88671875" style="81" customWidth="1"/>
    <col min="9736" max="9984" width="9" style="81"/>
    <col min="9985" max="9985" width="9.109375" style="81" customWidth="1"/>
    <col min="9986" max="9986" width="15.33203125" style="81" customWidth="1"/>
    <col min="9987" max="9987" width="61.88671875" style="81" customWidth="1"/>
    <col min="9988" max="9988" width="8.109375" style="81" customWidth="1"/>
    <col min="9989" max="9989" width="13.88671875" style="81" customWidth="1"/>
    <col min="9990" max="9990" width="16.33203125" style="81" customWidth="1"/>
    <col min="9991" max="9991" width="18.88671875" style="81" customWidth="1"/>
    <col min="9992" max="10240" width="9" style="81"/>
    <col min="10241" max="10241" width="9.109375" style="81" customWidth="1"/>
    <col min="10242" max="10242" width="15.33203125" style="81" customWidth="1"/>
    <col min="10243" max="10243" width="61.88671875" style="81" customWidth="1"/>
    <col min="10244" max="10244" width="8.109375" style="81" customWidth="1"/>
    <col min="10245" max="10245" width="13.88671875" style="81" customWidth="1"/>
    <col min="10246" max="10246" width="16.33203125" style="81" customWidth="1"/>
    <col min="10247" max="10247" width="18.88671875" style="81" customWidth="1"/>
    <col min="10248" max="10496" width="9" style="81"/>
    <col min="10497" max="10497" width="9.109375" style="81" customWidth="1"/>
    <col min="10498" max="10498" width="15.33203125" style="81" customWidth="1"/>
    <col min="10499" max="10499" width="61.88671875" style="81" customWidth="1"/>
    <col min="10500" max="10500" width="8.109375" style="81" customWidth="1"/>
    <col min="10501" max="10501" width="13.88671875" style="81" customWidth="1"/>
    <col min="10502" max="10502" width="16.33203125" style="81" customWidth="1"/>
    <col min="10503" max="10503" width="18.88671875" style="81" customWidth="1"/>
    <col min="10504" max="10752" width="9" style="81"/>
    <col min="10753" max="10753" width="9.109375" style="81" customWidth="1"/>
    <col min="10754" max="10754" width="15.33203125" style="81" customWidth="1"/>
    <col min="10755" max="10755" width="61.88671875" style="81" customWidth="1"/>
    <col min="10756" max="10756" width="8.109375" style="81" customWidth="1"/>
    <col min="10757" max="10757" width="13.88671875" style="81" customWidth="1"/>
    <col min="10758" max="10758" width="16.33203125" style="81" customWidth="1"/>
    <col min="10759" max="10759" width="18.88671875" style="81" customWidth="1"/>
    <col min="10760" max="11008" width="9" style="81"/>
    <col min="11009" max="11009" width="9.109375" style="81" customWidth="1"/>
    <col min="11010" max="11010" width="15.33203125" style="81" customWidth="1"/>
    <col min="11011" max="11011" width="61.88671875" style="81" customWidth="1"/>
    <col min="11012" max="11012" width="8.109375" style="81" customWidth="1"/>
    <col min="11013" max="11013" width="13.88671875" style="81" customWidth="1"/>
    <col min="11014" max="11014" width="16.33203125" style="81" customWidth="1"/>
    <col min="11015" max="11015" width="18.88671875" style="81" customWidth="1"/>
    <col min="11016" max="11264" width="9" style="81"/>
    <col min="11265" max="11265" width="9.109375" style="81" customWidth="1"/>
    <col min="11266" max="11266" width="15.33203125" style="81" customWidth="1"/>
    <col min="11267" max="11267" width="61.88671875" style="81" customWidth="1"/>
    <col min="11268" max="11268" width="8.109375" style="81" customWidth="1"/>
    <col min="11269" max="11269" width="13.88671875" style="81" customWidth="1"/>
    <col min="11270" max="11270" width="16.33203125" style="81" customWidth="1"/>
    <col min="11271" max="11271" width="18.88671875" style="81" customWidth="1"/>
    <col min="11272" max="11520" width="9" style="81"/>
    <col min="11521" max="11521" width="9.109375" style="81" customWidth="1"/>
    <col min="11522" max="11522" width="15.33203125" style="81" customWidth="1"/>
    <col min="11523" max="11523" width="61.88671875" style="81" customWidth="1"/>
    <col min="11524" max="11524" width="8.109375" style="81" customWidth="1"/>
    <col min="11525" max="11525" width="13.88671875" style="81" customWidth="1"/>
    <col min="11526" max="11526" width="16.33203125" style="81" customWidth="1"/>
    <col min="11527" max="11527" width="18.88671875" style="81" customWidth="1"/>
    <col min="11528" max="11776" width="9" style="81"/>
    <col min="11777" max="11777" width="9.109375" style="81" customWidth="1"/>
    <col min="11778" max="11778" width="15.33203125" style="81" customWidth="1"/>
    <col min="11779" max="11779" width="61.88671875" style="81" customWidth="1"/>
    <col min="11780" max="11780" width="8.109375" style="81" customWidth="1"/>
    <col min="11781" max="11781" width="13.88671875" style="81" customWidth="1"/>
    <col min="11782" max="11782" width="16.33203125" style="81" customWidth="1"/>
    <col min="11783" max="11783" width="18.88671875" style="81" customWidth="1"/>
    <col min="11784" max="12032" width="9" style="81"/>
    <col min="12033" max="12033" width="9.109375" style="81" customWidth="1"/>
    <col min="12034" max="12034" width="15.33203125" style="81" customWidth="1"/>
    <col min="12035" max="12035" width="61.88671875" style="81" customWidth="1"/>
    <col min="12036" max="12036" width="8.109375" style="81" customWidth="1"/>
    <col min="12037" max="12037" width="13.88671875" style="81" customWidth="1"/>
    <col min="12038" max="12038" width="16.33203125" style="81" customWidth="1"/>
    <col min="12039" max="12039" width="18.88671875" style="81" customWidth="1"/>
    <col min="12040" max="12288" width="9" style="81"/>
    <col min="12289" max="12289" width="9.109375" style="81" customWidth="1"/>
    <col min="12290" max="12290" width="15.33203125" style="81" customWidth="1"/>
    <col min="12291" max="12291" width="61.88671875" style="81" customWidth="1"/>
    <col min="12292" max="12292" width="8.109375" style="81" customWidth="1"/>
    <col min="12293" max="12293" width="13.88671875" style="81" customWidth="1"/>
    <col min="12294" max="12294" width="16.33203125" style="81" customWidth="1"/>
    <col min="12295" max="12295" width="18.88671875" style="81" customWidth="1"/>
    <col min="12296" max="12544" width="9" style="81"/>
    <col min="12545" max="12545" width="9.109375" style="81" customWidth="1"/>
    <col min="12546" max="12546" width="15.33203125" style="81" customWidth="1"/>
    <col min="12547" max="12547" width="61.88671875" style="81" customWidth="1"/>
    <col min="12548" max="12548" width="8.109375" style="81" customWidth="1"/>
    <col min="12549" max="12549" width="13.88671875" style="81" customWidth="1"/>
    <col min="12550" max="12550" width="16.33203125" style="81" customWidth="1"/>
    <col min="12551" max="12551" width="18.88671875" style="81" customWidth="1"/>
    <col min="12552" max="12800" width="9" style="81"/>
    <col min="12801" max="12801" width="9.109375" style="81" customWidth="1"/>
    <col min="12802" max="12802" width="15.33203125" style="81" customWidth="1"/>
    <col min="12803" max="12803" width="61.88671875" style="81" customWidth="1"/>
    <col min="12804" max="12804" width="8.109375" style="81" customWidth="1"/>
    <col min="12805" max="12805" width="13.88671875" style="81" customWidth="1"/>
    <col min="12806" max="12806" width="16.33203125" style="81" customWidth="1"/>
    <col min="12807" max="12807" width="18.88671875" style="81" customWidth="1"/>
    <col min="12808" max="13056" width="9" style="81"/>
    <col min="13057" max="13057" width="9.109375" style="81" customWidth="1"/>
    <col min="13058" max="13058" width="15.33203125" style="81" customWidth="1"/>
    <col min="13059" max="13059" width="61.88671875" style="81" customWidth="1"/>
    <col min="13060" max="13060" width="8.109375" style="81" customWidth="1"/>
    <col min="13061" max="13061" width="13.88671875" style="81" customWidth="1"/>
    <col min="13062" max="13062" width="16.33203125" style="81" customWidth="1"/>
    <col min="13063" max="13063" width="18.88671875" style="81" customWidth="1"/>
    <col min="13064" max="13312" width="9" style="81"/>
    <col min="13313" max="13313" width="9.109375" style="81" customWidth="1"/>
    <col min="13314" max="13314" width="15.33203125" style="81" customWidth="1"/>
    <col min="13315" max="13315" width="61.88671875" style="81" customWidth="1"/>
    <col min="13316" max="13316" width="8.109375" style="81" customWidth="1"/>
    <col min="13317" max="13317" width="13.88671875" style="81" customWidth="1"/>
    <col min="13318" max="13318" width="16.33203125" style="81" customWidth="1"/>
    <col min="13319" max="13319" width="18.88671875" style="81" customWidth="1"/>
    <col min="13320" max="13568" width="9" style="81"/>
    <col min="13569" max="13569" width="9.109375" style="81" customWidth="1"/>
    <col min="13570" max="13570" width="15.33203125" style="81" customWidth="1"/>
    <col min="13571" max="13571" width="61.88671875" style="81" customWidth="1"/>
    <col min="13572" max="13572" width="8.109375" style="81" customWidth="1"/>
    <col min="13573" max="13573" width="13.88671875" style="81" customWidth="1"/>
    <col min="13574" max="13574" width="16.33203125" style="81" customWidth="1"/>
    <col min="13575" max="13575" width="18.88671875" style="81" customWidth="1"/>
    <col min="13576" max="13824" width="9" style="81"/>
    <col min="13825" max="13825" width="9.109375" style="81" customWidth="1"/>
    <col min="13826" max="13826" width="15.33203125" style="81" customWidth="1"/>
    <col min="13827" max="13827" width="61.88671875" style="81" customWidth="1"/>
    <col min="13828" max="13828" width="8.109375" style="81" customWidth="1"/>
    <col min="13829" max="13829" width="13.88671875" style="81" customWidth="1"/>
    <col min="13830" max="13830" width="16.33203125" style="81" customWidth="1"/>
    <col min="13831" max="13831" width="18.88671875" style="81" customWidth="1"/>
    <col min="13832" max="14080" width="9" style="81"/>
    <col min="14081" max="14081" width="9.109375" style="81" customWidth="1"/>
    <col min="14082" max="14082" width="15.33203125" style="81" customWidth="1"/>
    <col min="14083" max="14083" width="61.88671875" style="81" customWidth="1"/>
    <col min="14084" max="14084" width="8.109375" style="81" customWidth="1"/>
    <col min="14085" max="14085" width="13.88671875" style="81" customWidth="1"/>
    <col min="14086" max="14086" width="16.33203125" style="81" customWidth="1"/>
    <col min="14087" max="14087" width="18.88671875" style="81" customWidth="1"/>
    <col min="14088" max="14336" width="9" style="81"/>
    <col min="14337" max="14337" width="9.109375" style="81" customWidth="1"/>
    <col min="14338" max="14338" width="15.33203125" style="81" customWidth="1"/>
    <col min="14339" max="14339" width="61.88671875" style="81" customWidth="1"/>
    <col min="14340" max="14340" width="8.109375" style="81" customWidth="1"/>
    <col min="14341" max="14341" width="13.88671875" style="81" customWidth="1"/>
    <col min="14342" max="14342" width="16.33203125" style="81" customWidth="1"/>
    <col min="14343" max="14343" width="18.88671875" style="81" customWidth="1"/>
    <col min="14344" max="14592" width="9" style="81"/>
    <col min="14593" max="14593" width="9.109375" style="81" customWidth="1"/>
    <col min="14594" max="14594" width="15.33203125" style="81" customWidth="1"/>
    <col min="14595" max="14595" width="61.88671875" style="81" customWidth="1"/>
    <col min="14596" max="14596" width="8.109375" style="81" customWidth="1"/>
    <col min="14597" max="14597" width="13.88671875" style="81" customWidth="1"/>
    <col min="14598" max="14598" width="16.33203125" style="81" customWidth="1"/>
    <col min="14599" max="14599" width="18.88671875" style="81" customWidth="1"/>
    <col min="14600" max="14848" width="9" style="81"/>
    <col min="14849" max="14849" width="9.109375" style="81" customWidth="1"/>
    <col min="14850" max="14850" width="15.33203125" style="81" customWidth="1"/>
    <col min="14851" max="14851" width="61.88671875" style="81" customWidth="1"/>
    <col min="14852" max="14852" width="8.109375" style="81" customWidth="1"/>
    <col min="14853" max="14853" width="13.88671875" style="81" customWidth="1"/>
    <col min="14854" max="14854" width="16.33203125" style="81" customWidth="1"/>
    <col min="14855" max="14855" width="18.88671875" style="81" customWidth="1"/>
    <col min="14856" max="15104" width="9" style="81"/>
    <col min="15105" max="15105" width="9.109375" style="81" customWidth="1"/>
    <col min="15106" max="15106" width="15.33203125" style="81" customWidth="1"/>
    <col min="15107" max="15107" width="61.88671875" style="81" customWidth="1"/>
    <col min="15108" max="15108" width="8.109375" style="81" customWidth="1"/>
    <col min="15109" max="15109" width="13.88671875" style="81" customWidth="1"/>
    <col min="15110" max="15110" width="16.33203125" style="81" customWidth="1"/>
    <col min="15111" max="15111" width="18.88671875" style="81" customWidth="1"/>
    <col min="15112" max="15360" width="9" style="81"/>
    <col min="15361" max="15361" width="9.109375" style="81" customWidth="1"/>
    <col min="15362" max="15362" width="15.33203125" style="81" customWidth="1"/>
    <col min="15363" max="15363" width="61.88671875" style="81" customWidth="1"/>
    <col min="15364" max="15364" width="8.109375" style="81" customWidth="1"/>
    <col min="15365" max="15365" width="13.88671875" style="81" customWidth="1"/>
    <col min="15366" max="15366" width="16.33203125" style="81" customWidth="1"/>
    <col min="15367" max="15367" width="18.88671875" style="81" customWidth="1"/>
    <col min="15368" max="15616" width="9" style="81"/>
    <col min="15617" max="15617" width="9.109375" style="81" customWidth="1"/>
    <col min="15618" max="15618" width="15.33203125" style="81" customWidth="1"/>
    <col min="15619" max="15619" width="61.88671875" style="81" customWidth="1"/>
    <col min="15620" max="15620" width="8.109375" style="81" customWidth="1"/>
    <col min="15621" max="15621" width="13.88671875" style="81" customWidth="1"/>
    <col min="15622" max="15622" width="16.33203125" style="81" customWidth="1"/>
    <col min="15623" max="15623" width="18.88671875" style="81" customWidth="1"/>
    <col min="15624" max="15872" width="9" style="81"/>
    <col min="15873" max="15873" width="9.109375" style="81" customWidth="1"/>
    <col min="15874" max="15874" width="15.33203125" style="81" customWidth="1"/>
    <col min="15875" max="15875" width="61.88671875" style="81" customWidth="1"/>
    <col min="15876" max="15876" width="8.109375" style="81" customWidth="1"/>
    <col min="15877" max="15877" width="13.88671875" style="81" customWidth="1"/>
    <col min="15878" max="15878" width="16.33203125" style="81" customWidth="1"/>
    <col min="15879" max="15879" width="18.88671875" style="81" customWidth="1"/>
    <col min="15880" max="16128" width="9" style="81"/>
    <col min="16129" max="16129" width="9.109375" style="81" customWidth="1"/>
    <col min="16130" max="16130" width="15.33203125" style="81" customWidth="1"/>
    <col min="16131" max="16131" width="61.88671875" style="81" customWidth="1"/>
    <col min="16132" max="16132" width="8.109375" style="81" customWidth="1"/>
    <col min="16133" max="16133" width="13.88671875" style="81" customWidth="1"/>
    <col min="16134" max="16134" width="16.33203125" style="81" customWidth="1"/>
    <col min="16135" max="16135" width="18.88671875" style="81" customWidth="1"/>
    <col min="16136" max="16384" width="9" style="81"/>
  </cols>
  <sheetData>
    <row r="1" spans="1:7" s="75" customFormat="1" ht="28.35" customHeight="1" x14ac:dyDescent="0.3">
      <c r="A1" s="73" t="s">
        <v>817</v>
      </c>
      <c r="B1" s="73"/>
      <c r="C1" s="73"/>
      <c r="D1" s="73"/>
      <c r="E1" s="73"/>
      <c r="F1" s="73"/>
      <c r="G1" s="74" t="s">
        <v>816</v>
      </c>
    </row>
    <row r="2" spans="1:7" s="75" customFormat="1" ht="60" customHeight="1" x14ac:dyDescent="0.3">
      <c r="A2" s="76"/>
      <c r="B2" s="76"/>
      <c r="C2" s="76"/>
      <c r="D2" s="76"/>
      <c r="E2" s="76"/>
      <c r="F2" s="76"/>
      <c r="G2" s="77"/>
    </row>
    <row r="3" spans="1:7" s="75" customFormat="1" ht="75" customHeight="1" x14ac:dyDescent="0.3">
      <c r="A3" s="240" t="s">
        <v>814</v>
      </c>
      <c r="B3" s="240"/>
      <c r="C3" s="240"/>
      <c r="D3" s="240"/>
      <c r="E3" s="240"/>
      <c r="F3" s="240"/>
      <c r="G3" s="240"/>
    </row>
    <row r="4" spans="1:7" s="78" customFormat="1" ht="33.9" customHeight="1" x14ac:dyDescent="0.3">
      <c r="A4" s="241" t="s">
        <v>743</v>
      </c>
      <c r="B4" s="241"/>
      <c r="C4" s="241"/>
      <c r="D4" s="241"/>
      <c r="E4" s="241"/>
      <c r="F4" s="241"/>
      <c r="G4" s="241"/>
    </row>
    <row r="5" spans="1:7" s="78" customFormat="1" ht="33.9" customHeight="1" x14ac:dyDescent="0.3">
      <c r="A5" s="242" t="s">
        <v>457</v>
      </c>
      <c r="B5" s="242"/>
      <c r="C5" s="242"/>
      <c r="D5" s="242"/>
      <c r="E5" s="242"/>
      <c r="F5" s="242"/>
      <c r="G5" s="242"/>
    </row>
    <row r="6" spans="1:7" s="79" customFormat="1" ht="42.6" customHeight="1" x14ac:dyDescent="0.2">
      <c r="A6" s="149" t="s">
        <v>458</v>
      </c>
      <c r="B6" s="149" t="s">
        <v>456</v>
      </c>
      <c r="C6" s="150" t="s">
        <v>50</v>
      </c>
      <c r="D6" s="149" t="s">
        <v>459</v>
      </c>
      <c r="E6" s="151" t="s">
        <v>460</v>
      </c>
      <c r="F6" s="151" t="s">
        <v>461</v>
      </c>
      <c r="G6" s="151" t="s">
        <v>462</v>
      </c>
    </row>
    <row r="7" spans="1:7" s="79" customFormat="1" ht="14.1" customHeight="1" x14ac:dyDescent="0.2">
      <c r="A7" s="150">
        <v>1</v>
      </c>
      <c r="B7" s="150">
        <v>2</v>
      </c>
      <c r="C7" s="150">
        <v>3</v>
      </c>
      <c r="D7" s="150">
        <v>4</v>
      </c>
      <c r="E7" s="152">
        <v>5</v>
      </c>
      <c r="F7" s="152">
        <v>6</v>
      </c>
      <c r="G7" s="152">
        <v>7</v>
      </c>
    </row>
    <row r="8" spans="1:7" s="79" customFormat="1" ht="11.4" x14ac:dyDescent="0.2">
      <c r="A8" s="136">
        <v>1</v>
      </c>
      <c r="B8" s="137" t="s">
        <v>463</v>
      </c>
      <c r="C8" s="138" t="s">
        <v>464</v>
      </c>
      <c r="D8" s="139"/>
      <c r="E8" s="139"/>
      <c r="F8" s="139"/>
      <c r="G8" s="139"/>
    </row>
    <row r="9" spans="1:7" s="79" customFormat="1" ht="24.75" customHeight="1" x14ac:dyDescent="0.2">
      <c r="A9" s="140"/>
      <c r="B9" s="141"/>
      <c r="C9" s="142" t="s">
        <v>465</v>
      </c>
      <c r="D9" s="143" t="s">
        <v>17</v>
      </c>
      <c r="E9" s="143">
        <v>325</v>
      </c>
      <c r="F9" s="143"/>
      <c r="G9" s="143"/>
    </row>
    <row r="10" spans="1:7" s="79" customFormat="1" ht="24.75" customHeight="1" x14ac:dyDescent="0.2">
      <c r="A10" s="140"/>
      <c r="B10" s="141"/>
      <c r="C10" s="142" t="s">
        <v>466</v>
      </c>
      <c r="D10" s="143" t="s">
        <v>16</v>
      </c>
      <c r="E10" s="143">
        <v>1</v>
      </c>
      <c r="F10" s="143"/>
      <c r="G10" s="143"/>
    </row>
    <row r="11" spans="1:7" s="79" customFormat="1" ht="24.75" customHeight="1" x14ac:dyDescent="0.2">
      <c r="A11" s="140"/>
      <c r="B11" s="141"/>
      <c r="C11" s="142" t="s">
        <v>467</v>
      </c>
      <c r="D11" s="143" t="s">
        <v>17</v>
      </c>
      <c r="E11" s="143">
        <v>273</v>
      </c>
      <c r="F11" s="143"/>
      <c r="G11" s="143"/>
    </row>
    <row r="12" spans="1:7" s="79" customFormat="1" ht="24.75" customHeight="1" x14ac:dyDescent="0.2">
      <c r="A12" s="140"/>
      <c r="B12" s="141"/>
      <c r="C12" s="142" t="s">
        <v>468</v>
      </c>
      <c r="D12" s="143" t="s">
        <v>17</v>
      </c>
      <c r="E12" s="143">
        <v>273</v>
      </c>
      <c r="F12" s="143"/>
      <c r="G12" s="143"/>
    </row>
    <row r="13" spans="1:7" s="79" customFormat="1" ht="24.75" customHeight="1" x14ac:dyDescent="0.2">
      <c r="A13" s="140"/>
      <c r="B13" s="141"/>
      <c r="C13" s="142" t="s">
        <v>469</v>
      </c>
      <c r="D13" s="143" t="s">
        <v>17</v>
      </c>
      <c r="E13" s="143">
        <v>24</v>
      </c>
      <c r="F13" s="143"/>
      <c r="G13" s="143"/>
    </row>
    <row r="14" spans="1:7" s="79" customFormat="1" ht="24.75" customHeight="1" x14ac:dyDescent="0.2">
      <c r="A14" s="140"/>
      <c r="B14" s="141"/>
      <c r="C14" s="142" t="s">
        <v>470</v>
      </c>
      <c r="D14" s="143" t="s">
        <v>17</v>
      </c>
      <c r="E14" s="143">
        <v>11</v>
      </c>
      <c r="F14" s="143"/>
      <c r="G14" s="143"/>
    </row>
    <row r="15" spans="1:7" s="79" customFormat="1" ht="24.75" customHeight="1" x14ac:dyDescent="0.2">
      <c r="A15" s="140"/>
      <c r="B15" s="141"/>
      <c r="C15" s="142" t="s">
        <v>471</v>
      </c>
      <c r="D15" s="143" t="s">
        <v>17</v>
      </c>
      <c r="E15" s="143">
        <v>17</v>
      </c>
      <c r="F15" s="143"/>
      <c r="G15" s="143"/>
    </row>
    <row r="16" spans="1:7" s="79" customFormat="1" ht="24.75" customHeight="1" x14ac:dyDescent="0.2">
      <c r="A16" s="140"/>
      <c r="B16" s="141"/>
      <c r="C16" s="142" t="s">
        <v>472</v>
      </c>
      <c r="D16" s="143" t="s">
        <v>216</v>
      </c>
      <c r="E16" s="143">
        <v>1</v>
      </c>
      <c r="F16" s="143"/>
      <c r="G16" s="143"/>
    </row>
    <row r="17" spans="1:7" s="79" customFormat="1" ht="24.75" customHeight="1" x14ac:dyDescent="0.2">
      <c r="A17" s="140"/>
      <c r="B17" s="141"/>
      <c r="C17" s="142" t="s">
        <v>473</v>
      </c>
      <c r="D17" s="143" t="s">
        <v>216</v>
      </c>
      <c r="E17" s="143">
        <v>1</v>
      </c>
      <c r="F17" s="143"/>
      <c r="G17" s="143"/>
    </row>
    <row r="18" spans="1:7" s="79" customFormat="1" ht="24.75" customHeight="1" x14ac:dyDescent="0.2">
      <c r="A18" s="140"/>
      <c r="B18" s="141"/>
      <c r="C18" s="142" t="s">
        <v>474</v>
      </c>
      <c r="D18" s="143" t="s">
        <v>216</v>
      </c>
      <c r="E18" s="143">
        <v>5</v>
      </c>
      <c r="F18" s="143"/>
      <c r="G18" s="143"/>
    </row>
    <row r="19" spans="1:7" s="79" customFormat="1" ht="24.75" customHeight="1" x14ac:dyDescent="0.2">
      <c r="A19" s="140"/>
      <c r="B19" s="141"/>
      <c r="C19" s="142" t="s">
        <v>475</v>
      </c>
      <c r="D19" s="143" t="s">
        <v>216</v>
      </c>
      <c r="E19" s="143">
        <v>3</v>
      </c>
      <c r="F19" s="143"/>
      <c r="G19" s="143"/>
    </row>
    <row r="20" spans="1:7" s="79" customFormat="1" ht="24.75" customHeight="1" x14ac:dyDescent="0.2">
      <c r="A20" s="140"/>
      <c r="B20" s="141"/>
      <c r="C20" s="142" t="s">
        <v>476</v>
      </c>
      <c r="D20" s="143" t="s">
        <v>37</v>
      </c>
      <c r="E20" s="143">
        <v>3</v>
      </c>
      <c r="F20" s="143"/>
      <c r="G20" s="143"/>
    </row>
    <row r="21" spans="1:7" s="79" customFormat="1" ht="24.75" customHeight="1" x14ac:dyDescent="0.2">
      <c r="A21" s="140"/>
      <c r="B21" s="141"/>
      <c r="C21" s="142" t="s">
        <v>477</v>
      </c>
      <c r="D21" s="143" t="s">
        <v>37</v>
      </c>
      <c r="E21" s="143">
        <v>2</v>
      </c>
      <c r="F21" s="143"/>
      <c r="G21" s="143"/>
    </row>
    <row r="22" spans="1:7" s="79" customFormat="1" ht="24.75" customHeight="1" x14ac:dyDescent="0.2">
      <c r="A22" s="140"/>
      <c r="B22" s="141"/>
      <c r="C22" s="142" t="s">
        <v>478</v>
      </c>
      <c r="D22" s="143" t="s">
        <v>37</v>
      </c>
      <c r="E22" s="143">
        <v>1</v>
      </c>
      <c r="F22" s="143"/>
      <c r="G22" s="143"/>
    </row>
    <row r="23" spans="1:7" s="79" customFormat="1" ht="24.75" customHeight="1" x14ac:dyDescent="0.2">
      <c r="A23" s="140"/>
      <c r="B23" s="141"/>
      <c r="C23" s="142" t="s">
        <v>479</v>
      </c>
      <c r="D23" s="143" t="s">
        <v>37</v>
      </c>
      <c r="E23" s="143">
        <v>3</v>
      </c>
      <c r="F23" s="143"/>
      <c r="G23" s="143"/>
    </row>
    <row r="24" spans="1:7" s="79" customFormat="1" ht="24.75" customHeight="1" x14ac:dyDescent="0.2">
      <c r="A24" s="140"/>
      <c r="B24" s="141"/>
      <c r="C24" s="142" t="s">
        <v>480</v>
      </c>
      <c r="D24" s="143" t="s">
        <v>37</v>
      </c>
      <c r="E24" s="143">
        <v>3</v>
      </c>
      <c r="F24" s="143"/>
      <c r="G24" s="143"/>
    </row>
    <row r="25" spans="1:7" s="79" customFormat="1" ht="24.75" customHeight="1" x14ac:dyDescent="0.2">
      <c r="A25" s="140"/>
      <c r="B25" s="141"/>
      <c r="C25" s="142" t="s">
        <v>481</v>
      </c>
      <c r="D25" s="143" t="s">
        <v>37</v>
      </c>
      <c r="E25" s="143">
        <v>1</v>
      </c>
      <c r="F25" s="143"/>
      <c r="G25" s="143"/>
    </row>
    <row r="26" spans="1:7" s="79" customFormat="1" ht="24.75" customHeight="1" x14ac:dyDescent="0.2">
      <c r="A26" s="140"/>
      <c r="B26" s="141"/>
      <c r="C26" s="142" t="s">
        <v>482</v>
      </c>
      <c r="D26" s="143" t="s">
        <v>37</v>
      </c>
      <c r="E26" s="143">
        <v>1</v>
      </c>
      <c r="F26" s="143"/>
      <c r="G26" s="143"/>
    </row>
    <row r="27" spans="1:7" s="79" customFormat="1" ht="24.75" customHeight="1" x14ac:dyDescent="0.2">
      <c r="A27" s="140"/>
      <c r="B27" s="141"/>
      <c r="C27" s="142" t="s">
        <v>483</v>
      </c>
      <c r="D27" s="143" t="s">
        <v>37</v>
      </c>
      <c r="E27" s="143">
        <v>1</v>
      </c>
      <c r="F27" s="143"/>
      <c r="G27" s="143"/>
    </row>
    <row r="28" spans="1:7" s="79" customFormat="1" ht="24.75" customHeight="1" x14ac:dyDescent="0.2">
      <c r="A28" s="140"/>
      <c r="B28" s="141"/>
      <c r="C28" s="142" t="s">
        <v>484</v>
      </c>
      <c r="D28" s="143" t="s">
        <v>37</v>
      </c>
      <c r="E28" s="143">
        <v>1</v>
      </c>
      <c r="F28" s="143"/>
      <c r="G28" s="143"/>
    </row>
    <row r="29" spans="1:7" s="79" customFormat="1" ht="24.75" customHeight="1" x14ac:dyDescent="0.2">
      <c r="A29" s="140"/>
      <c r="B29" s="141"/>
      <c r="C29" s="142" t="s">
        <v>485</v>
      </c>
      <c r="D29" s="143" t="s">
        <v>37</v>
      </c>
      <c r="E29" s="143">
        <v>1</v>
      </c>
      <c r="F29" s="143"/>
      <c r="G29" s="143"/>
    </row>
    <row r="30" spans="1:7" s="79" customFormat="1" ht="24.75" customHeight="1" x14ac:dyDescent="0.2">
      <c r="A30" s="140"/>
      <c r="B30" s="141"/>
      <c r="C30" s="142" t="s">
        <v>486</v>
      </c>
      <c r="D30" s="143" t="s">
        <v>487</v>
      </c>
      <c r="E30" s="143">
        <v>325</v>
      </c>
      <c r="F30" s="143"/>
      <c r="G30" s="143"/>
    </row>
    <row r="31" spans="1:7" s="79" customFormat="1" ht="24.75" customHeight="1" x14ac:dyDescent="0.2">
      <c r="A31" s="140"/>
      <c r="B31" s="141"/>
      <c r="C31" s="142" t="s">
        <v>488</v>
      </c>
      <c r="D31" s="143" t="s">
        <v>487</v>
      </c>
      <c r="E31" s="143">
        <v>325</v>
      </c>
      <c r="F31" s="143"/>
      <c r="G31" s="143"/>
    </row>
    <row r="32" spans="1:7" s="79" customFormat="1" ht="24.75" customHeight="1" x14ac:dyDescent="0.2">
      <c r="A32" s="140"/>
      <c r="B32" s="141"/>
      <c r="C32" s="142" t="s">
        <v>489</v>
      </c>
      <c r="D32" s="143" t="s">
        <v>48</v>
      </c>
      <c r="E32" s="143">
        <v>1</v>
      </c>
      <c r="F32" s="143"/>
      <c r="G32" s="143"/>
    </row>
    <row r="33" spans="1:7" s="79" customFormat="1" ht="24.75" customHeight="1" x14ac:dyDescent="0.2">
      <c r="A33" s="140"/>
      <c r="B33" s="141"/>
      <c r="C33" s="142" t="s">
        <v>490</v>
      </c>
      <c r="D33" s="143" t="s">
        <v>16</v>
      </c>
      <c r="E33" s="143">
        <v>1</v>
      </c>
      <c r="F33" s="143"/>
      <c r="G33" s="143"/>
    </row>
    <row r="34" spans="1:7" s="79" customFormat="1" ht="24.75" customHeight="1" x14ac:dyDescent="0.2">
      <c r="A34" s="140"/>
      <c r="B34" s="141"/>
      <c r="C34" s="142" t="s">
        <v>491</v>
      </c>
      <c r="D34" s="143" t="s">
        <v>16</v>
      </c>
      <c r="E34" s="143">
        <v>1</v>
      </c>
      <c r="F34" s="143"/>
      <c r="G34" s="143"/>
    </row>
    <row r="35" spans="1:7" ht="29.25" customHeight="1" x14ac:dyDescent="0.2">
      <c r="A35" s="144"/>
      <c r="B35" s="145"/>
      <c r="C35" s="145"/>
      <c r="D35" s="145"/>
      <c r="E35" s="145"/>
      <c r="F35" s="146" t="s">
        <v>492</v>
      </c>
      <c r="G35" s="147"/>
    </row>
    <row r="37" spans="1:7" ht="24.15" customHeight="1" x14ac:dyDescent="0.2">
      <c r="A37" s="82"/>
      <c r="B37" s="83"/>
      <c r="C37" s="83"/>
      <c r="D37" s="83"/>
      <c r="E37" s="83"/>
      <c r="F37" s="83"/>
      <c r="G37" s="83"/>
    </row>
    <row r="38" spans="1:7" ht="42.75" customHeight="1" x14ac:dyDescent="0.25">
      <c r="A38" s="83"/>
      <c r="B38" s="243" t="s">
        <v>426</v>
      </c>
      <c r="C38" s="243"/>
      <c r="D38" s="243"/>
      <c r="E38" s="243"/>
      <c r="F38" s="243"/>
      <c r="G38" s="83"/>
    </row>
    <row r="39" spans="1:7" ht="42.75" customHeight="1" x14ac:dyDescent="0.25">
      <c r="A39" s="84"/>
      <c r="B39" s="243" t="s">
        <v>427</v>
      </c>
      <c r="C39" s="243"/>
      <c r="D39" s="243"/>
      <c r="E39" s="243"/>
      <c r="F39" s="243"/>
      <c r="G39" s="83"/>
    </row>
    <row r="40" spans="1:7" ht="13.8" x14ac:dyDescent="0.25">
      <c r="A40" s="83"/>
      <c r="B40" s="239"/>
      <c r="C40" s="239"/>
      <c r="D40" s="113"/>
      <c r="E40" s="128"/>
      <c r="F40" s="128"/>
      <c r="G40" s="83"/>
    </row>
    <row r="41" spans="1:7" ht="27.9" customHeight="1" x14ac:dyDescent="0.25">
      <c r="A41" s="148"/>
      <c r="B41" s="129"/>
      <c r="C41" s="130"/>
      <c r="D41" s="131"/>
      <c r="E41" s="132"/>
      <c r="F41" s="132"/>
      <c r="G41" s="148"/>
    </row>
    <row r="42" spans="1:7" ht="27.9" customHeight="1" x14ac:dyDescent="0.2">
      <c r="A42" s="148"/>
      <c r="B42" s="148"/>
      <c r="C42" s="148"/>
      <c r="D42" s="148"/>
      <c r="E42" s="148"/>
      <c r="F42" s="148"/>
      <c r="G42" s="148"/>
    </row>
  </sheetData>
  <sheetProtection selectLockedCells="1" selectUnlockedCells="1"/>
  <mergeCells count="6">
    <mergeCell ref="B40:C40"/>
    <mergeCell ref="A3:G3"/>
    <mergeCell ref="A4:G4"/>
    <mergeCell ref="A5:G5"/>
    <mergeCell ref="B38:F38"/>
    <mergeCell ref="B39:F39"/>
  </mergeCells>
  <pageMargins left="0.7" right="0.7" top="0.75" bottom="0.75" header="0.51180555555555551" footer="0.51180555555555551"/>
  <pageSetup paperSize="9" scale="57" firstPageNumber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95"/>
  <sheetViews>
    <sheetView view="pageBreakPreview" topLeftCell="A79" zoomScale="90" zoomScaleNormal="90" zoomScaleSheetLayoutView="90" workbookViewId="0">
      <selection activeCell="C93" sqref="C93:G93"/>
    </sheetView>
  </sheetViews>
  <sheetFormatPr defaultColWidth="11.5546875" defaultRowHeight="13.2" x14ac:dyDescent="0.25"/>
  <cols>
    <col min="1" max="1" width="6.88671875" style="36" customWidth="1"/>
    <col min="2" max="2" width="6" style="36" bestFit="1" customWidth="1"/>
    <col min="3" max="3" width="80" style="44" bestFit="1" customWidth="1"/>
    <col min="4" max="4" width="6.44140625" style="36" customWidth="1"/>
    <col min="5" max="5" width="9.44140625" style="36" customWidth="1"/>
    <col min="6" max="6" width="12.44140625" style="45" customWidth="1"/>
    <col min="7" max="7" width="16.109375" style="45" customWidth="1"/>
    <col min="8" max="8" width="11" style="45" customWidth="1"/>
    <col min="9" max="9" width="11.44140625" style="45" customWidth="1"/>
    <col min="10" max="10" width="17.33203125" style="45" customWidth="1"/>
    <col min="11" max="11" width="14.33203125" style="45" customWidth="1"/>
    <col min="12" max="213" width="9.109375" style="36" customWidth="1"/>
    <col min="214" max="16384" width="11.5546875" style="36"/>
  </cols>
  <sheetData>
    <row r="1" spans="1:11" ht="13.8" x14ac:dyDescent="0.25">
      <c r="A1" s="73" t="s">
        <v>817</v>
      </c>
      <c r="B1" s="73"/>
      <c r="C1" s="73"/>
      <c r="D1" s="73"/>
      <c r="E1" s="73"/>
      <c r="F1" s="73"/>
      <c r="G1" s="74" t="s">
        <v>816</v>
      </c>
    </row>
    <row r="2" spans="1:11" ht="13.8" x14ac:dyDescent="0.25">
      <c r="A2" s="53"/>
    </row>
    <row r="3" spans="1:11" ht="13.8" x14ac:dyDescent="0.25">
      <c r="A3" s="54"/>
      <c r="C3" s="225" t="s">
        <v>814</v>
      </c>
    </row>
    <row r="4" spans="1:11" ht="13.8" x14ac:dyDescent="0.25">
      <c r="A4" s="53"/>
    </row>
    <row r="5" spans="1:11" ht="13.8" x14ac:dyDescent="0.25">
      <c r="A5" s="53"/>
      <c r="C5" s="223" t="s">
        <v>832</v>
      </c>
    </row>
    <row r="6" spans="1:11" ht="13.8" x14ac:dyDescent="0.25">
      <c r="A6" s="53"/>
      <c r="C6" s="224" t="s">
        <v>311</v>
      </c>
    </row>
    <row r="8" spans="1:11" s="35" customFormat="1" ht="30" customHeight="1" x14ac:dyDescent="0.3">
      <c r="A8" s="85" t="s">
        <v>40</v>
      </c>
      <c r="B8" s="85" t="s">
        <v>49</v>
      </c>
      <c r="C8" s="85" t="s">
        <v>50</v>
      </c>
      <c r="D8" s="85" t="s">
        <v>41</v>
      </c>
      <c r="E8" s="85" t="s">
        <v>10</v>
      </c>
      <c r="F8" s="86" t="s">
        <v>51</v>
      </c>
      <c r="G8" s="87" t="s">
        <v>12</v>
      </c>
      <c r="H8" s="245" t="s">
        <v>5</v>
      </c>
      <c r="I8" s="245"/>
      <c r="J8" s="244" t="s">
        <v>6</v>
      </c>
      <c r="K8" s="244"/>
    </row>
    <row r="9" spans="1:11" ht="32.25" customHeight="1" x14ac:dyDescent="0.3">
      <c r="A9" s="88"/>
      <c r="B9" s="89"/>
      <c r="C9" s="89"/>
      <c r="D9" s="90"/>
      <c r="E9" s="90"/>
      <c r="F9" s="91"/>
      <c r="G9" s="158" t="s">
        <v>310</v>
      </c>
      <c r="H9" s="87" t="s">
        <v>205</v>
      </c>
      <c r="I9" s="87" t="s">
        <v>206</v>
      </c>
      <c r="J9" s="87" t="s">
        <v>309</v>
      </c>
      <c r="K9" s="87" t="s">
        <v>308</v>
      </c>
    </row>
    <row r="10" spans="1:11" ht="19.5" customHeight="1" x14ac:dyDescent="0.25">
      <c r="A10" s="154" t="s">
        <v>42</v>
      </c>
      <c r="B10" s="155">
        <v>2</v>
      </c>
      <c r="C10" s="155">
        <v>3</v>
      </c>
      <c r="D10" s="156">
        <v>4</v>
      </c>
      <c r="E10" s="156">
        <v>5</v>
      </c>
      <c r="F10" s="153">
        <v>6</v>
      </c>
      <c r="G10" s="153">
        <v>7</v>
      </c>
      <c r="H10" s="157">
        <v>8</v>
      </c>
      <c r="I10" s="157">
        <v>9</v>
      </c>
      <c r="J10" s="157">
        <v>10</v>
      </c>
      <c r="K10" s="157">
        <v>11</v>
      </c>
    </row>
    <row r="11" spans="1:11" s="11" customFormat="1" ht="13.8" x14ac:dyDescent="0.25">
      <c r="A11" s="159" t="s">
        <v>42</v>
      </c>
      <c r="B11" s="160" t="s">
        <v>52</v>
      </c>
      <c r="C11" s="160" t="s">
        <v>53</v>
      </c>
      <c r="D11" s="89" t="s">
        <v>54</v>
      </c>
      <c r="E11" s="89" t="s">
        <v>54</v>
      </c>
      <c r="F11" s="89" t="s">
        <v>54</v>
      </c>
      <c r="G11" s="89" t="s">
        <v>54</v>
      </c>
      <c r="H11" s="89"/>
      <c r="I11" s="89"/>
      <c r="J11" s="89"/>
      <c r="K11" s="89"/>
    </row>
    <row r="12" spans="1:11" ht="27.6" x14ac:dyDescent="0.25">
      <c r="A12" s="37" t="s">
        <v>55</v>
      </c>
      <c r="B12" s="38" t="s">
        <v>52</v>
      </c>
      <c r="C12" s="38" t="s">
        <v>56</v>
      </c>
      <c r="D12" s="38" t="s">
        <v>16</v>
      </c>
      <c r="E12" s="39">
        <v>41</v>
      </c>
      <c r="F12" s="40"/>
      <c r="G12" s="40"/>
      <c r="H12" s="209"/>
      <c r="I12" s="40">
        <f>E12-H12</f>
        <v>41</v>
      </c>
      <c r="J12" s="209"/>
      <c r="K12" s="40"/>
    </row>
    <row r="13" spans="1:11" ht="13.8" x14ac:dyDescent="0.25">
      <c r="A13" s="37" t="s">
        <v>57</v>
      </c>
      <c r="B13" s="38" t="s">
        <v>52</v>
      </c>
      <c r="C13" s="38" t="s">
        <v>58</v>
      </c>
      <c r="D13" s="38" t="s">
        <v>29</v>
      </c>
      <c r="E13" s="39">
        <v>1</v>
      </c>
      <c r="F13" s="40"/>
      <c r="G13" s="40"/>
      <c r="H13" s="209"/>
      <c r="I13" s="40">
        <f t="shared" ref="I13:I76" si="0">E13-H13</f>
        <v>1</v>
      </c>
      <c r="J13" s="209"/>
      <c r="K13" s="40"/>
    </row>
    <row r="14" spans="1:11" ht="27.6" x14ac:dyDescent="0.25">
      <c r="A14" s="37" t="s">
        <v>59</v>
      </c>
      <c r="B14" s="38" t="s">
        <v>52</v>
      </c>
      <c r="C14" s="38" t="s">
        <v>60</v>
      </c>
      <c r="D14" s="38" t="s">
        <v>29</v>
      </c>
      <c r="E14" s="39">
        <v>1</v>
      </c>
      <c r="F14" s="40"/>
      <c r="G14" s="40"/>
      <c r="H14" s="209"/>
      <c r="I14" s="40">
        <f t="shared" si="0"/>
        <v>1</v>
      </c>
      <c r="J14" s="209"/>
      <c r="K14" s="40"/>
    </row>
    <row r="15" spans="1:11" ht="13.8" x14ac:dyDescent="0.25">
      <c r="A15" s="37" t="s">
        <v>61</v>
      </c>
      <c r="B15" s="38" t="s">
        <v>52</v>
      </c>
      <c r="C15" s="38" t="s">
        <v>62</v>
      </c>
      <c r="D15" s="38" t="s">
        <v>17</v>
      </c>
      <c r="E15" s="39">
        <v>8</v>
      </c>
      <c r="F15" s="40"/>
      <c r="G15" s="40"/>
      <c r="H15" s="209"/>
      <c r="I15" s="40">
        <f t="shared" si="0"/>
        <v>8</v>
      </c>
      <c r="J15" s="209"/>
      <c r="K15" s="40"/>
    </row>
    <row r="16" spans="1:11" ht="13.8" x14ac:dyDescent="0.25">
      <c r="A16" s="37" t="s">
        <v>63</v>
      </c>
      <c r="B16" s="38" t="s">
        <v>52</v>
      </c>
      <c r="C16" s="38" t="s">
        <v>64</v>
      </c>
      <c r="D16" s="38" t="s">
        <v>17</v>
      </c>
      <c r="E16" s="39">
        <v>6</v>
      </c>
      <c r="F16" s="40"/>
      <c r="G16" s="40"/>
      <c r="H16" s="209"/>
      <c r="I16" s="40">
        <f t="shared" si="0"/>
        <v>6</v>
      </c>
      <c r="J16" s="209"/>
      <c r="K16" s="40"/>
    </row>
    <row r="17" spans="1:11" ht="13.8" x14ac:dyDescent="0.25">
      <c r="A17" s="37" t="s">
        <v>65</v>
      </c>
      <c r="B17" s="38" t="s">
        <v>52</v>
      </c>
      <c r="C17" s="38" t="s">
        <v>66</v>
      </c>
      <c r="D17" s="38" t="s">
        <v>29</v>
      </c>
      <c r="E17" s="39">
        <v>1</v>
      </c>
      <c r="F17" s="40"/>
      <c r="G17" s="40"/>
      <c r="H17" s="209"/>
      <c r="I17" s="40">
        <f t="shared" si="0"/>
        <v>1</v>
      </c>
      <c r="J17" s="209"/>
      <c r="K17" s="40"/>
    </row>
    <row r="18" spans="1:11" ht="27.6" x14ac:dyDescent="0.25">
      <c r="A18" s="37" t="s">
        <v>67</v>
      </c>
      <c r="B18" s="38" t="s">
        <v>52</v>
      </c>
      <c r="C18" s="38" t="s">
        <v>68</v>
      </c>
      <c r="D18" s="38" t="s">
        <v>17</v>
      </c>
      <c r="E18" s="39">
        <v>89</v>
      </c>
      <c r="F18" s="40"/>
      <c r="G18" s="40"/>
      <c r="H18" s="40">
        <v>7</v>
      </c>
      <c r="I18" s="40">
        <f t="shared" si="0"/>
        <v>82</v>
      </c>
      <c r="J18" s="40"/>
      <c r="K18" s="40"/>
    </row>
    <row r="19" spans="1:11" ht="27.6" x14ac:dyDescent="0.25">
      <c r="A19" s="37" t="s">
        <v>69</v>
      </c>
      <c r="B19" s="38" t="s">
        <v>52</v>
      </c>
      <c r="C19" s="38" t="s">
        <v>70</v>
      </c>
      <c r="D19" s="38" t="s">
        <v>17</v>
      </c>
      <c r="E19" s="39">
        <v>48</v>
      </c>
      <c r="F19" s="40"/>
      <c r="G19" s="40"/>
      <c r="H19" s="40">
        <v>8</v>
      </c>
      <c r="I19" s="40">
        <f>E19-H19</f>
        <v>40</v>
      </c>
      <c r="J19" s="40"/>
      <c r="K19" s="40"/>
    </row>
    <row r="20" spans="1:11" ht="13.8" x14ac:dyDescent="0.25">
      <c r="A20" s="37" t="s">
        <v>71</v>
      </c>
      <c r="B20" s="38" t="s">
        <v>52</v>
      </c>
      <c r="C20" s="38" t="s">
        <v>72</v>
      </c>
      <c r="D20" s="38" t="s">
        <v>29</v>
      </c>
      <c r="E20" s="39">
        <v>1</v>
      </c>
      <c r="F20" s="40"/>
      <c r="G20" s="40"/>
      <c r="H20" s="209"/>
      <c r="I20" s="40">
        <f t="shared" si="0"/>
        <v>1</v>
      </c>
      <c r="J20" s="209"/>
      <c r="K20" s="40"/>
    </row>
    <row r="21" spans="1:11" ht="13.8" x14ac:dyDescent="0.25">
      <c r="A21" s="37" t="s">
        <v>73</v>
      </c>
      <c r="B21" s="38" t="s">
        <v>52</v>
      </c>
      <c r="C21" s="38" t="s">
        <v>74</v>
      </c>
      <c r="D21" s="38" t="s">
        <v>29</v>
      </c>
      <c r="E21" s="39">
        <v>1</v>
      </c>
      <c r="F21" s="40"/>
      <c r="G21" s="40"/>
      <c r="H21" s="209"/>
      <c r="I21" s="40">
        <f t="shared" si="0"/>
        <v>1</v>
      </c>
      <c r="J21" s="209"/>
      <c r="K21" s="40"/>
    </row>
    <row r="22" spans="1:11" ht="27.6" x14ac:dyDescent="0.25">
      <c r="A22" s="37" t="s">
        <v>75</v>
      </c>
      <c r="B22" s="38" t="s">
        <v>52</v>
      </c>
      <c r="C22" s="38" t="s">
        <v>76</v>
      </c>
      <c r="D22" s="38" t="s">
        <v>29</v>
      </c>
      <c r="E22" s="39">
        <v>1</v>
      </c>
      <c r="F22" s="40"/>
      <c r="G22" s="40"/>
      <c r="H22" s="209"/>
      <c r="I22" s="40">
        <f t="shared" si="0"/>
        <v>1</v>
      </c>
      <c r="J22" s="209"/>
      <c r="K22" s="40"/>
    </row>
    <row r="23" spans="1:11" ht="13.8" x14ac:dyDescent="0.25">
      <c r="A23" s="37" t="s">
        <v>77</v>
      </c>
      <c r="B23" s="38" t="s">
        <v>52</v>
      </c>
      <c r="C23" s="41" t="s">
        <v>78</v>
      </c>
      <c r="D23" s="38" t="s">
        <v>17</v>
      </c>
      <c r="E23" s="39">
        <v>50</v>
      </c>
      <c r="F23" s="40"/>
      <c r="G23" s="40"/>
      <c r="H23" s="209"/>
      <c r="I23" s="40">
        <f t="shared" si="0"/>
        <v>50</v>
      </c>
      <c r="J23" s="209"/>
      <c r="K23" s="40"/>
    </row>
    <row r="24" spans="1:11" ht="13.8" x14ac:dyDescent="0.25">
      <c r="A24" s="37" t="s">
        <v>79</v>
      </c>
      <c r="B24" s="38" t="s">
        <v>52</v>
      </c>
      <c r="C24" s="41" t="s">
        <v>80</v>
      </c>
      <c r="D24" s="38" t="s">
        <v>17</v>
      </c>
      <c r="E24" s="39">
        <v>1072</v>
      </c>
      <c r="F24" s="40"/>
      <c r="G24" s="40"/>
      <c r="H24" s="209"/>
      <c r="I24" s="40">
        <f t="shared" si="0"/>
        <v>1072</v>
      </c>
      <c r="J24" s="209"/>
      <c r="K24" s="40"/>
    </row>
    <row r="25" spans="1:11" ht="27.6" x14ac:dyDescent="0.25">
      <c r="A25" s="37" t="s">
        <v>81</v>
      </c>
      <c r="B25" s="38" t="s">
        <v>52</v>
      </c>
      <c r="C25" s="38" t="s">
        <v>82</v>
      </c>
      <c r="D25" s="38" t="s">
        <v>17</v>
      </c>
      <c r="E25" s="39">
        <v>440</v>
      </c>
      <c r="F25" s="40"/>
      <c r="G25" s="40"/>
      <c r="H25" s="209"/>
      <c r="I25" s="40">
        <f t="shared" si="0"/>
        <v>440</v>
      </c>
      <c r="J25" s="209"/>
      <c r="K25" s="40"/>
    </row>
    <row r="26" spans="1:11" ht="27.6" x14ac:dyDescent="0.25">
      <c r="A26" s="37" t="s">
        <v>83</v>
      </c>
      <c r="B26" s="38" t="s">
        <v>52</v>
      </c>
      <c r="C26" s="38" t="s">
        <v>84</v>
      </c>
      <c r="D26" s="38" t="s">
        <v>17</v>
      </c>
      <c r="E26" s="39">
        <v>760</v>
      </c>
      <c r="F26" s="40"/>
      <c r="G26" s="40"/>
      <c r="H26" s="209"/>
      <c r="I26" s="40">
        <f t="shared" si="0"/>
        <v>760</v>
      </c>
      <c r="J26" s="209"/>
      <c r="K26" s="40"/>
    </row>
    <row r="27" spans="1:11" ht="27.6" x14ac:dyDescent="0.25">
      <c r="A27" s="37" t="s">
        <v>85</v>
      </c>
      <c r="B27" s="38" t="s">
        <v>52</v>
      </c>
      <c r="C27" s="41" t="s">
        <v>86</v>
      </c>
      <c r="D27" s="38" t="s">
        <v>17</v>
      </c>
      <c r="E27" s="39">
        <v>100</v>
      </c>
      <c r="F27" s="40"/>
      <c r="G27" s="40"/>
      <c r="H27" s="209"/>
      <c r="I27" s="40">
        <f t="shared" si="0"/>
        <v>100</v>
      </c>
      <c r="J27" s="209"/>
      <c r="K27" s="40"/>
    </row>
    <row r="28" spans="1:11" ht="13.8" x14ac:dyDescent="0.25">
      <c r="A28" s="37" t="s">
        <v>87</v>
      </c>
      <c r="B28" s="38" t="s">
        <v>52</v>
      </c>
      <c r="C28" s="38" t="s">
        <v>88</v>
      </c>
      <c r="D28" s="38" t="s">
        <v>17</v>
      </c>
      <c r="E28" s="39">
        <v>18</v>
      </c>
      <c r="F28" s="40"/>
      <c r="G28" s="40"/>
      <c r="H28" s="209"/>
      <c r="I28" s="40">
        <f t="shared" si="0"/>
        <v>18</v>
      </c>
      <c r="J28" s="209"/>
      <c r="K28" s="40"/>
    </row>
    <row r="29" spans="1:11" ht="13.8" x14ac:dyDescent="0.25">
      <c r="A29" s="37" t="s">
        <v>89</v>
      </c>
      <c r="B29" s="38" t="s">
        <v>52</v>
      </c>
      <c r="C29" s="38" t="s">
        <v>90</v>
      </c>
      <c r="D29" s="38" t="s">
        <v>17</v>
      </c>
      <c r="E29" s="39">
        <v>36</v>
      </c>
      <c r="F29" s="40"/>
      <c r="G29" s="40"/>
      <c r="H29" s="209"/>
      <c r="I29" s="40">
        <f t="shared" si="0"/>
        <v>36</v>
      </c>
      <c r="J29" s="209"/>
      <c r="K29" s="40"/>
    </row>
    <row r="30" spans="1:11" ht="13.8" x14ac:dyDescent="0.25">
      <c r="A30" s="37" t="s">
        <v>91</v>
      </c>
      <c r="B30" s="38" t="s">
        <v>52</v>
      </c>
      <c r="C30" s="38" t="s">
        <v>92</v>
      </c>
      <c r="D30" s="38" t="s">
        <v>29</v>
      </c>
      <c r="E30" s="39">
        <v>4</v>
      </c>
      <c r="F30" s="40"/>
      <c r="G30" s="40"/>
      <c r="H30" s="209"/>
      <c r="I30" s="40">
        <f t="shared" si="0"/>
        <v>4</v>
      </c>
      <c r="J30" s="209"/>
      <c r="K30" s="40"/>
    </row>
    <row r="31" spans="1:11" ht="13.8" x14ac:dyDescent="0.25">
      <c r="A31" s="37" t="s">
        <v>93</v>
      </c>
      <c r="B31" s="38" t="s">
        <v>52</v>
      </c>
      <c r="C31" s="38" t="s">
        <v>94</v>
      </c>
      <c r="D31" s="38" t="s">
        <v>29</v>
      </c>
      <c r="E31" s="39">
        <v>2</v>
      </c>
      <c r="F31" s="40"/>
      <c r="G31" s="40"/>
      <c r="H31" s="209"/>
      <c r="I31" s="40">
        <f t="shared" si="0"/>
        <v>2</v>
      </c>
      <c r="J31" s="209"/>
      <c r="K31" s="40"/>
    </row>
    <row r="32" spans="1:11" ht="13.8" x14ac:dyDescent="0.25">
      <c r="A32" s="37" t="s">
        <v>95</v>
      </c>
      <c r="B32" s="38" t="s">
        <v>52</v>
      </c>
      <c r="C32" s="38" t="s">
        <v>96</v>
      </c>
      <c r="D32" s="38" t="s">
        <v>29</v>
      </c>
      <c r="E32" s="39">
        <v>3</v>
      </c>
      <c r="F32" s="40"/>
      <c r="G32" s="40"/>
      <c r="H32" s="209"/>
      <c r="I32" s="40">
        <f t="shared" si="0"/>
        <v>3</v>
      </c>
      <c r="J32" s="209"/>
      <c r="K32" s="40"/>
    </row>
    <row r="33" spans="1:11" ht="13.8" x14ac:dyDescent="0.25">
      <c r="A33" s="37" t="s">
        <v>97</v>
      </c>
      <c r="B33" s="38" t="s">
        <v>52</v>
      </c>
      <c r="C33" s="38" t="s">
        <v>98</v>
      </c>
      <c r="D33" s="38" t="s">
        <v>16</v>
      </c>
      <c r="E33" s="39">
        <v>1</v>
      </c>
      <c r="F33" s="40"/>
      <c r="G33" s="40"/>
      <c r="H33" s="209"/>
      <c r="I33" s="40">
        <f t="shared" si="0"/>
        <v>1</v>
      </c>
      <c r="J33" s="209"/>
      <c r="K33" s="40"/>
    </row>
    <row r="34" spans="1:11" s="11" customFormat="1" ht="13.8" x14ac:dyDescent="0.3">
      <c r="A34" s="159" t="s">
        <v>43</v>
      </c>
      <c r="B34" s="160" t="s">
        <v>52</v>
      </c>
      <c r="C34" s="160" t="s">
        <v>99</v>
      </c>
      <c r="D34" s="90" t="s">
        <v>54</v>
      </c>
      <c r="E34" s="90" t="s">
        <v>54</v>
      </c>
      <c r="F34" s="90"/>
      <c r="G34" s="161"/>
      <c r="H34" s="90"/>
      <c r="I34" s="161"/>
      <c r="J34" s="161"/>
      <c r="K34" s="161"/>
    </row>
    <row r="35" spans="1:11" ht="27.6" x14ac:dyDescent="0.25">
      <c r="A35" s="37" t="s">
        <v>100</v>
      </c>
      <c r="B35" s="38" t="s">
        <v>52</v>
      </c>
      <c r="C35" s="38" t="s">
        <v>101</v>
      </c>
      <c r="D35" s="38" t="s">
        <v>16</v>
      </c>
      <c r="E35" s="39">
        <v>3</v>
      </c>
      <c r="F35" s="40"/>
      <c r="G35" s="40"/>
      <c r="H35" s="209"/>
      <c r="I35" s="40">
        <f t="shared" si="0"/>
        <v>3</v>
      </c>
      <c r="J35" s="209"/>
      <c r="K35" s="40"/>
    </row>
    <row r="36" spans="1:11" ht="27.6" x14ac:dyDescent="0.25">
      <c r="A36" s="37" t="s">
        <v>102</v>
      </c>
      <c r="B36" s="38" t="s">
        <v>52</v>
      </c>
      <c r="C36" s="38" t="s">
        <v>103</v>
      </c>
      <c r="D36" s="38" t="s">
        <v>16</v>
      </c>
      <c r="E36" s="39">
        <v>2</v>
      </c>
      <c r="F36" s="40"/>
      <c r="G36" s="40"/>
      <c r="H36" s="209"/>
      <c r="I36" s="40">
        <f t="shared" si="0"/>
        <v>2</v>
      </c>
      <c r="J36" s="209"/>
      <c r="K36" s="40"/>
    </row>
    <row r="37" spans="1:11" ht="27.6" x14ac:dyDescent="0.25">
      <c r="A37" s="37" t="s">
        <v>104</v>
      </c>
      <c r="B37" s="38" t="s">
        <v>52</v>
      </c>
      <c r="C37" s="38" t="s">
        <v>105</v>
      </c>
      <c r="D37" s="38" t="s">
        <v>16</v>
      </c>
      <c r="E37" s="39">
        <v>2</v>
      </c>
      <c r="F37" s="40"/>
      <c r="G37" s="40"/>
      <c r="H37" s="209"/>
      <c r="I37" s="40">
        <f t="shared" si="0"/>
        <v>2</v>
      </c>
      <c r="J37" s="209"/>
      <c r="K37" s="40"/>
    </row>
    <row r="38" spans="1:11" ht="27.6" x14ac:dyDescent="0.25">
      <c r="A38" s="37" t="s">
        <v>106</v>
      </c>
      <c r="B38" s="38" t="s">
        <v>52</v>
      </c>
      <c r="C38" s="38" t="s">
        <v>107</v>
      </c>
      <c r="D38" s="42" t="s">
        <v>16</v>
      </c>
      <c r="E38" s="42">
        <v>4</v>
      </c>
      <c r="F38" s="40"/>
      <c r="G38" s="40"/>
      <c r="H38" s="209"/>
      <c r="I38" s="40">
        <f t="shared" si="0"/>
        <v>4</v>
      </c>
      <c r="J38" s="209"/>
      <c r="K38" s="40"/>
    </row>
    <row r="39" spans="1:11" ht="27.6" x14ac:dyDescent="0.25">
      <c r="A39" s="37" t="s">
        <v>108</v>
      </c>
      <c r="B39" s="38" t="s">
        <v>52</v>
      </c>
      <c r="C39" s="38" t="s">
        <v>109</v>
      </c>
      <c r="D39" s="38" t="s">
        <v>16</v>
      </c>
      <c r="E39" s="39">
        <v>2</v>
      </c>
      <c r="F39" s="40"/>
      <c r="G39" s="40"/>
      <c r="H39" s="209"/>
      <c r="I39" s="40">
        <f t="shared" si="0"/>
        <v>2</v>
      </c>
      <c r="J39" s="209"/>
      <c r="K39" s="40"/>
    </row>
    <row r="40" spans="1:11" ht="13.8" x14ac:dyDescent="0.25">
      <c r="A40" s="37" t="s">
        <v>110</v>
      </c>
      <c r="B40" s="38" t="s">
        <v>52</v>
      </c>
      <c r="C40" s="38" t="s">
        <v>111</v>
      </c>
      <c r="D40" s="38" t="s">
        <v>17</v>
      </c>
      <c r="E40" s="39">
        <v>18</v>
      </c>
      <c r="F40" s="40"/>
      <c r="G40" s="40"/>
      <c r="H40" s="209"/>
      <c r="I40" s="40">
        <f t="shared" si="0"/>
        <v>18</v>
      </c>
      <c r="J40" s="209"/>
      <c r="K40" s="40"/>
    </row>
    <row r="41" spans="1:11" ht="27.6" x14ac:dyDescent="0.25">
      <c r="A41" s="37" t="s">
        <v>112</v>
      </c>
      <c r="B41" s="38" t="s">
        <v>52</v>
      </c>
      <c r="C41" s="38" t="s">
        <v>113</v>
      </c>
      <c r="D41" s="38" t="s">
        <v>17</v>
      </c>
      <c r="E41" s="39">
        <v>89</v>
      </c>
      <c r="F41" s="40"/>
      <c r="G41" s="40"/>
      <c r="H41" s="40">
        <v>7</v>
      </c>
      <c r="I41" s="40">
        <f t="shared" si="0"/>
        <v>82</v>
      </c>
      <c r="J41" s="40"/>
      <c r="K41" s="40"/>
    </row>
    <row r="42" spans="1:11" ht="13.8" x14ac:dyDescent="0.25">
      <c r="A42" s="37" t="s">
        <v>114</v>
      </c>
      <c r="B42" s="38" t="s">
        <v>52</v>
      </c>
      <c r="C42" s="38" t="s">
        <v>115</v>
      </c>
      <c r="D42" s="38" t="s">
        <v>17</v>
      </c>
      <c r="E42" s="39">
        <v>5</v>
      </c>
      <c r="F42" s="40"/>
      <c r="G42" s="40"/>
      <c r="H42" s="209"/>
      <c r="I42" s="40">
        <f t="shared" si="0"/>
        <v>5</v>
      </c>
      <c r="J42" s="209"/>
      <c r="K42" s="40"/>
    </row>
    <row r="43" spans="1:11" ht="13.8" x14ac:dyDescent="0.25">
      <c r="A43" s="37" t="s">
        <v>116</v>
      </c>
      <c r="B43" s="38" t="s">
        <v>52</v>
      </c>
      <c r="C43" s="38" t="s">
        <v>117</v>
      </c>
      <c r="D43" s="38" t="s">
        <v>16</v>
      </c>
      <c r="E43" s="39">
        <v>1</v>
      </c>
      <c r="F43" s="40"/>
      <c r="G43" s="40"/>
      <c r="H43" s="209"/>
      <c r="I43" s="40">
        <f t="shared" si="0"/>
        <v>1</v>
      </c>
      <c r="J43" s="209"/>
      <c r="K43" s="40"/>
    </row>
    <row r="44" spans="1:11" ht="13.8" x14ac:dyDescent="0.25">
      <c r="A44" s="37" t="s">
        <v>118</v>
      </c>
      <c r="B44" s="38" t="s">
        <v>52</v>
      </c>
      <c r="C44" s="38" t="s">
        <v>119</v>
      </c>
      <c r="D44" s="38" t="s">
        <v>17</v>
      </c>
      <c r="E44" s="39">
        <v>119</v>
      </c>
      <c r="F44" s="40"/>
      <c r="G44" s="40"/>
      <c r="H44" s="209"/>
      <c r="I44" s="40">
        <f t="shared" si="0"/>
        <v>119</v>
      </c>
      <c r="J44" s="209"/>
      <c r="K44" s="40"/>
    </row>
    <row r="45" spans="1:11" ht="27.6" x14ac:dyDescent="0.25">
      <c r="A45" s="37" t="s">
        <v>120</v>
      </c>
      <c r="B45" s="38" t="s">
        <v>52</v>
      </c>
      <c r="C45" s="38" t="s">
        <v>121</v>
      </c>
      <c r="D45" s="38" t="s">
        <v>17</v>
      </c>
      <c r="E45" s="39">
        <v>48</v>
      </c>
      <c r="F45" s="40"/>
      <c r="G45" s="40"/>
      <c r="H45" s="40">
        <v>8</v>
      </c>
      <c r="I45" s="40">
        <f t="shared" si="0"/>
        <v>40</v>
      </c>
      <c r="J45" s="40"/>
      <c r="K45" s="40"/>
    </row>
    <row r="46" spans="1:11" ht="13.8" x14ac:dyDescent="0.25">
      <c r="A46" s="37" t="s">
        <v>122</v>
      </c>
      <c r="B46" s="38" t="s">
        <v>52</v>
      </c>
      <c r="C46" s="38" t="s">
        <v>123</v>
      </c>
      <c r="D46" s="38" t="s">
        <v>17</v>
      </c>
      <c r="E46" s="39">
        <v>140</v>
      </c>
      <c r="F46" s="40"/>
      <c r="G46" s="40"/>
      <c r="H46" s="209"/>
      <c r="I46" s="40">
        <f t="shared" si="0"/>
        <v>140</v>
      </c>
      <c r="J46" s="209"/>
      <c r="K46" s="40"/>
    </row>
    <row r="47" spans="1:11" ht="13.8" x14ac:dyDescent="0.25">
      <c r="A47" s="37" t="s">
        <v>124</v>
      </c>
      <c r="B47" s="38" t="s">
        <v>52</v>
      </c>
      <c r="C47" s="38" t="s">
        <v>125</v>
      </c>
      <c r="D47" s="38" t="s">
        <v>16</v>
      </c>
      <c r="E47" s="39">
        <v>4</v>
      </c>
      <c r="F47" s="40"/>
      <c r="G47" s="40"/>
      <c r="H47" s="209"/>
      <c r="I47" s="40">
        <f t="shared" si="0"/>
        <v>4</v>
      </c>
      <c r="J47" s="209"/>
      <c r="K47" s="40"/>
    </row>
    <row r="48" spans="1:11" ht="13.8" x14ac:dyDescent="0.25">
      <c r="A48" s="37" t="s">
        <v>126</v>
      </c>
      <c r="B48" s="38" t="s">
        <v>52</v>
      </c>
      <c r="C48" s="38" t="s">
        <v>127</v>
      </c>
      <c r="D48" s="38" t="s">
        <v>16</v>
      </c>
      <c r="E48" s="39">
        <v>3</v>
      </c>
      <c r="F48" s="40"/>
      <c r="G48" s="40"/>
      <c r="H48" s="209"/>
      <c r="I48" s="40">
        <f t="shared" si="0"/>
        <v>3</v>
      </c>
      <c r="J48" s="209"/>
      <c r="K48" s="40"/>
    </row>
    <row r="49" spans="1:11" ht="13.8" x14ac:dyDescent="0.25">
      <c r="A49" s="37" t="s">
        <v>128</v>
      </c>
      <c r="B49" s="38" t="s">
        <v>52</v>
      </c>
      <c r="C49" s="38" t="s">
        <v>129</v>
      </c>
      <c r="D49" s="38" t="s">
        <v>16</v>
      </c>
      <c r="E49" s="39">
        <v>1</v>
      </c>
      <c r="F49" s="40"/>
      <c r="G49" s="40"/>
      <c r="H49" s="209"/>
      <c r="I49" s="40">
        <f t="shared" si="0"/>
        <v>1</v>
      </c>
      <c r="J49" s="209"/>
      <c r="K49" s="40"/>
    </row>
    <row r="50" spans="1:11" ht="13.8" x14ac:dyDescent="0.25">
      <c r="A50" s="37" t="s">
        <v>130</v>
      </c>
      <c r="B50" s="38" t="s">
        <v>52</v>
      </c>
      <c r="C50" s="38" t="s">
        <v>131</v>
      </c>
      <c r="D50" s="38" t="s">
        <v>16</v>
      </c>
      <c r="E50" s="39">
        <v>1</v>
      </c>
      <c r="F50" s="40"/>
      <c r="G50" s="40"/>
      <c r="H50" s="209"/>
      <c r="I50" s="40">
        <f t="shared" si="0"/>
        <v>1</v>
      </c>
      <c r="J50" s="209"/>
      <c r="K50" s="40"/>
    </row>
    <row r="51" spans="1:11" ht="27.6" x14ac:dyDescent="0.25">
      <c r="A51" s="37" t="s">
        <v>132</v>
      </c>
      <c r="B51" s="38" t="s">
        <v>52</v>
      </c>
      <c r="C51" s="38" t="s">
        <v>133</v>
      </c>
      <c r="D51" s="38" t="s">
        <v>17</v>
      </c>
      <c r="E51" s="39">
        <v>440</v>
      </c>
      <c r="F51" s="40"/>
      <c r="G51" s="40"/>
      <c r="H51" s="209"/>
      <c r="I51" s="40">
        <f t="shared" si="0"/>
        <v>440</v>
      </c>
      <c r="J51" s="209"/>
      <c r="K51" s="40"/>
    </row>
    <row r="52" spans="1:11" ht="27.6" x14ac:dyDescent="0.25">
      <c r="A52" s="37" t="s">
        <v>134</v>
      </c>
      <c r="B52" s="38" t="s">
        <v>52</v>
      </c>
      <c r="C52" s="38" t="s">
        <v>135</v>
      </c>
      <c r="D52" s="38" t="s">
        <v>17</v>
      </c>
      <c r="E52" s="39">
        <v>560</v>
      </c>
      <c r="F52" s="40"/>
      <c r="G52" s="40"/>
      <c r="H52" s="209"/>
      <c r="I52" s="40">
        <f t="shared" si="0"/>
        <v>560</v>
      </c>
      <c r="J52" s="209"/>
      <c r="K52" s="40"/>
    </row>
    <row r="53" spans="1:11" ht="27.6" x14ac:dyDescent="0.25">
      <c r="A53" s="37" t="s">
        <v>136</v>
      </c>
      <c r="B53" s="38" t="s">
        <v>52</v>
      </c>
      <c r="C53" s="38" t="s">
        <v>135</v>
      </c>
      <c r="D53" s="38" t="s">
        <v>17</v>
      </c>
      <c r="E53" s="39">
        <v>200</v>
      </c>
      <c r="F53" s="40"/>
      <c r="G53" s="40"/>
      <c r="H53" s="209"/>
      <c r="I53" s="40">
        <f t="shared" si="0"/>
        <v>200</v>
      </c>
      <c r="J53" s="209"/>
      <c r="K53" s="40"/>
    </row>
    <row r="54" spans="1:11" ht="27.6" x14ac:dyDescent="0.25">
      <c r="A54" s="37" t="s">
        <v>137</v>
      </c>
      <c r="B54" s="38" t="s">
        <v>52</v>
      </c>
      <c r="C54" s="38" t="s">
        <v>138</v>
      </c>
      <c r="D54" s="38" t="s">
        <v>16</v>
      </c>
      <c r="E54" s="39">
        <v>100</v>
      </c>
      <c r="F54" s="40"/>
      <c r="G54" s="40"/>
      <c r="H54" s="209"/>
      <c r="I54" s="40">
        <f t="shared" si="0"/>
        <v>100</v>
      </c>
      <c r="J54" s="209"/>
      <c r="K54" s="40"/>
    </row>
    <row r="55" spans="1:11" ht="13.8" x14ac:dyDescent="0.25">
      <c r="A55" s="37" t="s">
        <v>139</v>
      </c>
      <c r="B55" s="38" t="s">
        <v>52</v>
      </c>
      <c r="C55" s="38" t="s">
        <v>140</v>
      </c>
      <c r="D55" s="38" t="s">
        <v>29</v>
      </c>
      <c r="E55" s="39">
        <v>1</v>
      </c>
      <c r="F55" s="40"/>
      <c r="G55" s="40"/>
      <c r="H55" s="209"/>
      <c r="I55" s="40">
        <f t="shared" si="0"/>
        <v>1</v>
      </c>
      <c r="J55" s="209"/>
      <c r="K55" s="40"/>
    </row>
    <row r="56" spans="1:11" ht="13.8" x14ac:dyDescent="0.25">
      <c r="A56" s="37" t="s">
        <v>141</v>
      </c>
      <c r="B56" s="38" t="s">
        <v>52</v>
      </c>
      <c r="C56" s="38" t="s">
        <v>142</v>
      </c>
      <c r="D56" s="38" t="s">
        <v>29</v>
      </c>
      <c r="E56" s="39">
        <v>2</v>
      </c>
      <c r="F56" s="40"/>
      <c r="G56" s="40"/>
      <c r="H56" s="209"/>
      <c r="I56" s="40">
        <f t="shared" si="0"/>
        <v>2</v>
      </c>
      <c r="J56" s="209"/>
      <c r="K56" s="40"/>
    </row>
    <row r="57" spans="1:11" ht="27.6" x14ac:dyDescent="0.25">
      <c r="A57" s="37" t="s">
        <v>143</v>
      </c>
      <c r="B57" s="38" t="s">
        <v>52</v>
      </c>
      <c r="C57" s="38" t="s">
        <v>144</v>
      </c>
      <c r="D57" s="38" t="s">
        <v>16</v>
      </c>
      <c r="E57" s="39">
        <v>41</v>
      </c>
      <c r="F57" s="40"/>
      <c r="G57" s="40"/>
      <c r="H57" s="209"/>
      <c r="I57" s="40">
        <f t="shared" si="0"/>
        <v>41</v>
      </c>
      <c r="J57" s="209"/>
      <c r="K57" s="40"/>
    </row>
    <row r="58" spans="1:11" ht="13.8" x14ac:dyDescent="0.25">
      <c r="A58" s="37" t="s">
        <v>145</v>
      </c>
      <c r="B58" s="38" t="s">
        <v>52</v>
      </c>
      <c r="C58" s="38" t="s">
        <v>146</v>
      </c>
      <c r="D58" s="38" t="s">
        <v>16</v>
      </c>
      <c r="E58" s="39">
        <v>1</v>
      </c>
      <c r="F58" s="40"/>
      <c r="G58" s="40"/>
      <c r="H58" s="209"/>
      <c r="I58" s="40">
        <f t="shared" si="0"/>
        <v>1</v>
      </c>
      <c r="J58" s="209"/>
      <c r="K58" s="40"/>
    </row>
    <row r="59" spans="1:11" ht="13.8" x14ac:dyDescent="0.25">
      <c r="A59" s="37" t="s">
        <v>147</v>
      </c>
      <c r="B59" s="38" t="s">
        <v>52</v>
      </c>
      <c r="C59" s="38" t="s">
        <v>148</v>
      </c>
      <c r="D59" s="38" t="s">
        <v>16</v>
      </c>
      <c r="E59" s="39">
        <v>1</v>
      </c>
      <c r="F59" s="40"/>
      <c r="G59" s="40"/>
      <c r="H59" s="209"/>
      <c r="I59" s="40">
        <f t="shared" si="0"/>
        <v>1</v>
      </c>
      <c r="J59" s="209"/>
      <c r="K59" s="40"/>
    </row>
    <row r="60" spans="1:11" ht="27.6" x14ac:dyDescent="0.25">
      <c r="A60" s="37" t="s">
        <v>149</v>
      </c>
      <c r="B60" s="38" t="s">
        <v>52</v>
      </c>
      <c r="C60" s="38" t="s">
        <v>150</v>
      </c>
      <c r="D60" s="38" t="s">
        <v>16</v>
      </c>
      <c r="E60" s="39">
        <v>4</v>
      </c>
      <c r="F60" s="40"/>
      <c r="G60" s="40"/>
      <c r="H60" s="209"/>
      <c r="I60" s="40">
        <f t="shared" si="0"/>
        <v>4</v>
      </c>
      <c r="J60" s="209"/>
      <c r="K60" s="40"/>
    </row>
    <row r="61" spans="1:11" ht="13.8" x14ac:dyDescent="0.25">
      <c r="A61" s="37" t="s">
        <v>151</v>
      </c>
      <c r="B61" s="38" t="s">
        <v>52</v>
      </c>
      <c r="C61" s="38" t="s">
        <v>152</v>
      </c>
      <c r="D61" s="38" t="s">
        <v>29</v>
      </c>
      <c r="E61" s="39">
        <v>12</v>
      </c>
      <c r="F61" s="40"/>
      <c r="G61" s="40"/>
      <c r="H61" s="209"/>
      <c r="I61" s="40">
        <f t="shared" si="0"/>
        <v>12</v>
      </c>
      <c r="J61" s="209"/>
      <c r="K61" s="40"/>
    </row>
    <row r="62" spans="1:11" ht="13.8" x14ac:dyDescent="0.25">
      <c r="A62" s="37" t="s">
        <v>153</v>
      </c>
      <c r="B62" s="38" t="s">
        <v>52</v>
      </c>
      <c r="C62" s="38" t="s">
        <v>154</v>
      </c>
      <c r="D62" s="38" t="s">
        <v>29</v>
      </c>
      <c r="E62" s="39">
        <v>12</v>
      </c>
      <c r="F62" s="40"/>
      <c r="G62" s="40"/>
      <c r="H62" s="209"/>
      <c r="I62" s="40">
        <f t="shared" si="0"/>
        <v>12</v>
      </c>
      <c r="J62" s="209"/>
      <c r="K62" s="40"/>
    </row>
    <row r="63" spans="1:11" ht="13.8" x14ac:dyDescent="0.25">
      <c r="A63" s="37" t="s">
        <v>155</v>
      </c>
      <c r="B63" s="38" t="s">
        <v>52</v>
      </c>
      <c r="C63" s="38" t="s">
        <v>156</v>
      </c>
      <c r="D63" s="38" t="s">
        <v>17</v>
      </c>
      <c r="E63" s="39">
        <v>32</v>
      </c>
      <c r="F63" s="40"/>
      <c r="G63" s="40"/>
      <c r="H63" s="209"/>
      <c r="I63" s="40">
        <f t="shared" si="0"/>
        <v>32</v>
      </c>
      <c r="J63" s="209"/>
      <c r="K63" s="40"/>
    </row>
    <row r="64" spans="1:11" ht="13.8" x14ac:dyDescent="0.25">
      <c r="A64" s="37" t="s">
        <v>157</v>
      </c>
      <c r="B64" s="38" t="s">
        <v>52</v>
      </c>
      <c r="C64" s="38" t="s">
        <v>158</v>
      </c>
      <c r="D64" s="38" t="s">
        <v>17</v>
      </c>
      <c r="E64" s="39">
        <v>20</v>
      </c>
      <c r="F64" s="40"/>
      <c r="G64" s="40"/>
      <c r="H64" s="209"/>
      <c r="I64" s="40">
        <f t="shared" si="0"/>
        <v>20</v>
      </c>
      <c r="J64" s="209"/>
      <c r="K64" s="40"/>
    </row>
    <row r="65" spans="1:11" ht="13.8" x14ac:dyDescent="0.25">
      <c r="A65" s="37" t="s">
        <v>159</v>
      </c>
      <c r="B65" s="38" t="s">
        <v>52</v>
      </c>
      <c r="C65" s="38" t="s">
        <v>160</v>
      </c>
      <c r="D65" s="38" t="s">
        <v>16</v>
      </c>
      <c r="E65" s="39">
        <v>12</v>
      </c>
      <c r="F65" s="40"/>
      <c r="G65" s="40"/>
      <c r="H65" s="209"/>
      <c r="I65" s="40">
        <f t="shared" si="0"/>
        <v>12</v>
      </c>
      <c r="J65" s="209"/>
      <c r="K65" s="40"/>
    </row>
    <row r="66" spans="1:11" ht="13.8" x14ac:dyDescent="0.25">
      <c r="A66" s="37" t="s">
        <v>161</v>
      </c>
      <c r="B66" s="38" t="s">
        <v>52</v>
      </c>
      <c r="C66" s="38" t="s">
        <v>162</v>
      </c>
      <c r="D66" s="38" t="s">
        <v>29</v>
      </c>
      <c r="E66" s="39">
        <v>1</v>
      </c>
      <c r="F66" s="40"/>
      <c r="G66" s="40"/>
      <c r="H66" s="209"/>
      <c r="I66" s="40">
        <f t="shared" si="0"/>
        <v>1</v>
      </c>
      <c r="J66" s="209"/>
      <c r="K66" s="40"/>
    </row>
    <row r="67" spans="1:11" ht="13.8" x14ac:dyDescent="0.25">
      <c r="A67" s="37" t="s">
        <v>163</v>
      </c>
      <c r="B67" s="38" t="s">
        <v>52</v>
      </c>
      <c r="C67" s="38" t="s">
        <v>164</v>
      </c>
      <c r="D67" s="38" t="s">
        <v>29</v>
      </c>
      <c r="E67" s="39">
        <v>1</v>
      </c>
      <c r="F67" s="40"/>
      <c r="G67" s="40"/>
      <c r="H67" s="209"/>
      <c r="I67" s="40">
        <f t="shared" si="0"/>
        <v>1</v>
      </c>
      <c r="J67" s="209"/>
      <c r="K67" s="40"/>
    </row>
    <row r="68" spans="1:11" ht="13.8" x14ac:dyDescent="0.25">
      <c r="A68" s="37" t="s">
        <v>165</v>
      </c>
      <c r="B68" s="38" t="s">
        <v>52</v>
      </c>
      <c r="C68" s="38" t="s">
        <v>166</v>
      </c>
      <c r="D68" s="38" t="s">
        <v>17</v>
      </c>
      <c r="E68" s="39">
        <v>1</v>
      </c>
      <c r="F68" s="40"/>
      <c r="G68" s="40"/>
      <c r="H68" s="209"/>
      <c r="I68" s="40">
        <f t="shared" si="0"/>
        <v>1</v>
      </c>
      <c r="J68" s="209"/>
      <c r="K68" s="40"/>
    </row>
    <row r="69" spans="1:11" ht="13.8" x14ac:dyDescent="0.25">
      <c r="A69" s="37" t="s">
        <v>167</v>
      </c>
      <c r="B69" s="38" t="s">
        <v>52</v>
      </c>
      <c r="C69" s="38" t="s">
        <v>168</v>
      </c>
      <c r="D69" s="38" t="s">
        <v>17</v>
      </c>
      <c r="E69" s="39">
        <v>6</v>
      </c>
      <c r="F69" s="40"/>
      <c r="G69" s="40"/>
      <c r="H69" s="209"/>
      <c r="I69" s="40">
        <f t="shared" si="0"/>
        <v>6</v>
      </c>
      <c r="J69" s="209"/>
      <c r="K69" s="40"/>
    </row>
    <row r="70" spans="1:11" s="11" customFormat="1" ht="13.8" x14ac:dyDescent="0.3">
      <c r="A70" s="159" t="s">
        <v>44</v>
      </c>
      <c r="B70" s="160" t="s">
        <v>52</v>
      </c>
      <c r="C70" s="160" t="s">
        <v>169</v>
      </c>
      <c r="D70" s="90" t="s">
        <v>54</v>
      </c>
      <c r="E70" s="90" t="s">
        <v>54</v>
      </c>
      <c r="F70" s="90"/>
      <c r="G70" s="161"/>
      <c r="H70" s="90"/>
      <c r="I70" s="161"/>
      <c r="J70" s="161"/>
      <c r="K70" s="161"/>
    </row>
    <row r="71" spans="1:11" ht="13.8" x14ac:dyDescent="0.25">
      <c r="A71" s="37" t="s">
        <v>170</v>
      </c>
      <c r="B71" s="38" t="s">
        <v>52</v>
      </c>
      <c r="C71" s="38" t="s">
        <v>171</v>
      </c>
      <c r="D71" s="38" t="s">
        <v>17</v>
      </c>
      <c r="E71" s="39">
        <v>44</v>
      </c>
      <c r="F71" s="40"/>
      <c r="G71" s="40"/>
      <c r="H71" s="209"/>
      <c r="I71" s="40">
        <f t="shared" si="0"/>
        <v>44</v>
      </c>
      <c r="J71" s="209"/>
      <c r="K71" s="40"/>
    </row>
    <row r="72" spans="1:11" ht="13.8" x14ac:dyDescent="0.25">
      <c r="A72" s="37" t="s">
        <v>172</v>
      </c>
      <c r="B72" s="38" t="s">
        <v>52</v>
      </c>
      <c r="C72" s="38" t="s">
        <v>173</v>
      </c>
      <c r="D72" s="38" t="s">
        <v>17</v>
      </c>
      <c r="E72" s="39">
        <v>22</v>
      </c>
      <c r="F72" s="40"/>
      <c r="G72" s="40"/>
      <c r="H72" s="209"/>
      <c r="I72" s="40">
        <f t="shared" si="0"/>
        <v>22</v>
      </c>
      <c r="J72" s="209"/>
      <c r="K72" s="40"/>
    </row>
    <row r="73" spans="1:11" ht="13.8" x14ac:dyDescent="0.25">
      <c r="A73" s="37" t="s">
        <v>174</v>
      </c>
      <c r="B73" s="38" t="s">
        <v>52</v>
      </c>
      <c r="C73" s="38" t="s">
        <v>175</v>
      </c>
      <c r="D73" s="38" t="s">
        <v>16</v>
      </c>
      <c r="E73" s="39">
        <v>2</v>
      </c>
      <c r="F73" s="40"/>
      <c r="G73" s="40"/>
      <c r="H73" s="209"/>
      <c r="I73" s="40">
        <f t="shared" si="0"/>
        <v>2</v>
      </c>
      <c r="J73" s="209"/>
      <c r="K73" s="40"/>
    </row>
    <row r="74" spans="1:11" ht="13.8" x14ac:dyDescent="0.25">
      <c r="A74" s="37" t="s">
        <v>176</v>
      </c>
      <c r="B74" s="38" t="s">
        <v>52</v>
      </c>
      <c r="C74" s="38" t="s">
        <v>177</v>
      </c>
      <c r="D74" s="38" t="s">
        <v>17</v>
      </c>
      <c r="E74" s="39">
        <v>29</v>
      </c>
      <c r="F74" s="40"/>
      <c r="G74" s="40"/>
      <c r="H74" s="209"/>
      <c r="I74" s="40">
        <f t="shared" si="0"/>
        <v>29</v>
      </c>
      <c r="J74" s="209"/>
      <c r="K74" s="40"/>
    </row>
    <row r="75" spans="1:11" ht="13.8" x14ac:dyDescent="0.25">
      <c r="A75" s="37" t="s">
        <v>178</v>
      </c>
      <c r="B75" s="38" t="s">
        <v>52</v>
      </c>
      <c r="C75" s="38" t="s">
        <v>179</v>
      </c>
      <c r="D75" s="38" t="s">
        <v>17</v>
      </c>
      <c r="E75" s="39">
        <v>18</v>
      </c>
      <c r="F75" s="40"/>
      <c r="G75" s="40"/>
      <c r="H75" s="209"/>
      <c r="I75" s="40">
        <f t="shared" si="0"/>
        <v>18</v>
      </c>
      <c r="J75" s="209"/>
      <c r="K75" s="40"/>
    </row>
    <row r="76" spans="1:11" ht="13.8" x14ac:dyDescent="0.25">
      <c r="A76" s="37" t="s">
        <v>180</v>
      </c>
      <c r="B76" s="38" t="s">
        <v>52</v>
      </c>
      <c r="C76" s="38" t="s">
        <v>181</v>
      </c>
      <c r="D76" s="38" t="s">
        <v>17</v>
      </c>
      <c r="E76" s="39">
        <v>29</v>
      </c>
      <c r="F76" s="40"/>
      <c r="G76" s="40"/>
      <c r="H76" s="209"/>
      <c r="I76" s="40">
        <f t="shared" si="0"/>
        <v>29</v>
      </c>
      <c r="J76" s="209"/>
      <c r="K76" s="40"/>
    </row>
    <row r="77" spans="1:11" s="11" customFormat="1" ht="13.8" x14ac:dyDescent="0.3">
      <c r="A77" s="159" t="s">
        <v>45</v>
      </c>
      <c r="B77" s="160" t="s">
        <v>52</v>
      </c>
      <c r="C77" s="160" t="s">
        <v>182</v>
      </c>
      <c r="D77" s="90" t="s">
        <v>54</v>
      </c>
      <c r="E77" s="90" t="s">
        <v>54</v>
      </c>
      <c r="F77" s="90"/>
      <c r="G77" s="161"/>
      <c r="H77" s="90"/>
      <c r="I77" s="161"/>
      <c r="J77" s="161"/>
      <c r="K77" s="161"/>
    </row>
    <row r="78" spans="1:11" ht="13.8" x14ac:dyDescent="0.25">
      <c r="A78" s="37" t="s">
        <v>183</v>
      </c>
      <c r="B78" s="38" t="s">
        <v>52</v>
      </c>
      <c r="C78" s="38" t="s">
        <v>184</v>
      </c>
      <c r="D78" s="38" t="s">
        <v>17</v>
      </c>
      <c r="E78" s="39">
        <v>344</v>
      </c>
      <c r="F78" s="40"/>
      <c r="G78" s="40"/>
      <c r="H78" s="209"/>
      <c r="I78" s="40">
        <f t="shared" ref="I78:I89" si="1">E78-H78</f>
        <v>344</v>
      </c>
      <c r="J78" s="209"/>
      <c r="K78" s="40"/>
    </row>
    <row r="79" spans="1:11" ht="13.8" x14ac:dyDescent="0.25">
      <c r="A79" s="37" t="s">
        <v>185</v>
      </c>
      <c r="B79" s="38" t="s">
        <v>52</v>
      </c>
      <c r="C79" s="38" t="s">
        <v>186</v>
      </c>
      <c r="D79" s="38" t="s">
        <v>17</v>
      </c>
      <c r="E79" s="39">
        <v>285</v>
      </c>
      <c r="F79" s="40"/>
      <c r="G79" s="40"/>
      <c r="H79" s="209"/>
      <c r="I79" s="40">
        <f t="shared" si="1"/>
        <v>285</v>
      </c>
      <c r="J79" s="209"/>
      <c r="K79" s="40"/>
    </row>
    <row r="80" spans="1:11" s="11" customFormat="1" ht="13.8" x14ac:dyDescent="0.3">
      <c r="A80" s="159" t="s">
        <v>46</v>
      </c>
      <c r="B80" s="160" t="s">
        <v>52</v>
      </c>
      <c r="C80" s="160" t="s">
        <v>187</v>
      </c>
      <c r="D80" s="90" t="s">
        <v>54</v>
      </c>
      <c r="E80" s="90" t="s">
        <v>54</v>
      </c>
      <c r="F80" s="90"/>
      <c r="G80" s="161"/>
      <c r="H80" s="90"/>
      <c r="I80" s="161"/>
      <c r="J80" s="161"/>
      <c r="K80" s="161"/>
    </row>
    <row r="81" spans="1:11" ht="13.8" x14ac:dyDescent="0.25">
      <c r="A81" s="37" t="s">
        <v>188</v>
      </c>
      <c r="B81" s="38" t="s">
        <v>52</v>
      </c>
      <c r="C81" s="38" t="s">
        <v>189</v>
      </c>
      <c r="D81" s="38" t="s">
        <v>17</v>
      </c>
      <c r="E81" s="39">
        <v>198</v>
      </c>
      <c r="F81" s="40"/>
      <c r="G81" s="40"/>
      <c r="H81" s="209"/>
      <c r="I81" s="40">
        <f t="shared" si="1"/>
        <v>198</v>
      </c>
      <c r="J81" s="209"/>
      <c r="K81" s="40"/>
    </row>
    <row r="82" spans="1:11" ht="27.6" x14ac:dyDescent="0.25">
      <c r="A82" s="37" t="s">
        <v>190</v>
      </c>
      <c r="B82" s="38" t="s">
        <v>52</v>
      </c>
      <c r="C82" s="38" t="s">
        <v>191</v>
      </c>
      <c r="D82" s="38" t="s">
        <v>16</v>
      </c>
      <c r="E82" s="39">
        <v>2</v>
      </c>
      <c r="F82" s="40"/>
      <c r="G82" s="40"/>
      <c r="H82" s="209"/>
      <c r="I82" s="40">
        <f t="shared" si="1"/>
        <v>2</v>
      </c>
      <c r="J82" s="209"/>
      <c r="K82" s="40"/>
    </row>
    <row r="83" spans="1:11" s="11" customFormat="1" ht="13.8" x14ac:dyDescent="0.3">
      <c r="A83" s="159" t="s">
        <v>47</v>
      </c>
      <c r="B83" s="160" t="s">
        <v>52</v>
      </c>
      <c r="C83" s="160" t="s">
        <v>192</v>
      </c>
      <c r="D83" s="90" t="s">
        <v>54</v>
      </c>
      <c r="E83" s="90" t="s">
        <v>54</v>
      </c>
      <c r="F83" s="90"/>
      <c r="G83" s="161"/>
      <c r="H83" s="90"/>
      <c r="I83" s="161"/>
      <c r="J83" s="161"/>
      <c r="K83" s="161"/>
    </row>
    <row r="84" spans="1:11" ht="13.8" x14ac:dyDescent="0.25">
      <c r="A84" s="37" t="s">
        <v>193</v>
      </c>
      <c r="B84" s="38" t="s">
        <v>52</v>
      </c>
      <c r="C84" s="38" t="s">
        <v>194</v>
      </c>
      <c r="D84" s="38" t="s">
        <v>16</v>
      </c>
      <c r="E84" s="39">
        <v>5</v>
      </c>
      <c r="F84" s="40"/>
      <c r="G84" s="40"/>
      <c r="H84" s="209"/>
      <c r="I84" s="40">
        <f t="shared" si="1"/>
        <v>5</v>
      </c>
      <c r="J84" s="209"/>
      <c r="K84" s="40"/>
    </row>
    <row r="85" spans="1:11" ht="13.8" x14ac:dyDescent="0.25">
      <c r="A85" s="37" t="s">
        <v>195</v>
      </c>
      <c r="B85" s="38" t="s">
        <v>52</v>
      </c>
      <c r="C85" s="38" t="s">
        <v>196</v>
      </c>
      <c r="D85" s="38" t="s">
        <v>16</v>
      </c>
      <c r="E85" s="39">
        <v>1</v>
      </c>
      <c r="F85" s="40"/>
      <c r="G85" s="40"/>
      <c r="H85" s="209"/>
      <c r="I85" s="40">
        <f t="shared" si="1"/>
        <v>1</v>
      </c>
      <c r="J85" s="209"/>
      <c r="K85" s="40"/>
    </row>
    <row r="86" spans="1:11" ht="13.8" x14ac:dyDescent="0.25">
      <c r="A86" s="37" t="s">
        <v>197</v>
      </c>
      <c r="B86" s="38" t="s">
        <v>52</v>
      </c>
      <c r="C86" s="38" t="s">
        <v>198</v>
      </c>
      <c r="D86" s="38" t="s">
        <v>29</v>
      </c>
      <c r="E86" s="39">
        <v>4</v>
      </c>
      <c r="F86" s="40"/>
      <c r="G86" s="40"/>
      <c r="H86" s="209"/>
      <c r="I86" s="40">
        <f t="shared" si="1"/>
        <v>4</v>
      </c>
      <c r="J86" s="209"/>
      <c r="K86" s="40"/>
    </row>
    <row r="87" spans="1:11" ht="13.8" x14ac:dyDescent="0.25">
      <c r="A87" s="37" t="s">
        <v>199</v>
      </c>
      <c r="B87" s="38" t="s">
        <v>52</v>
      </c>
      <c r="C87" s="38" t="s">
        <v>200</v>
      </c>
      <c r="D87" s="38" t="s">
        <v>16</v>
      </c>
      <c r="E87" s="39">
        <v>10</v>
      </c>
      <c r="F87" s="40"/>
      <c r="G87" s="40"/>
      <c r="H87" s="209"/>
      <c r="I87" s="40">
        <f t="shared" si="1"/>
        <v>10</v>
      </c>
      <c r="J87" s="209"/>
      <c r="K87" s="40"/>
    </row>
    <row r="88" spans="1:11" ht="13.8" x14ac:dyDescent="0.25">
      <c r="A88" s="37" t="s">
        <v>201</v>
      </c>
      <c r="B88" s="38" t="s">
        <v>52</v>
      </c>
      <c r="C88" s="38" t="s">
        <v>202</v>
      </c>
      <c r="D88" s="38" t="s">
        <v>16</v>
      </c>
      <c r="E88" s="39">
        <v>5</v>
      </c>
      <c r="F88" s="40"/>
      <c r="G88" s="40"/>
      <c r="H88" s="209"/>
      <c r="I88" s="40">
        <f t="shared" si="1"/>
        <v>5</v>
      </c>
      <c r="J88" s="209"/>
      <c r="K88" s="40"/>
    </row>
    <row r="89" spans="1:11" ht="13.8" x14ac:dyDescent="0.3">
      <c r="A89" s="37" t="s">
        <v>203</v>
      </c>
      <c r="B89" s="38" t="s">
        <v>52</v>
      </c>
      <c r="C89" s="38" t="s">
        <v>204</v>
      </c>
      <c r="D89" s="43" t="s">
        <v>16</v>
      </c>
      <c r="E89" s="43">
        <v>1</v>
      </c>
      <c r="F89" s="40"/>
      <c r="G89" s="40"/>
      <c r="H89" s="209"/>
      <c r="I89" s="40">
        <f t="shared" si="1"/>
        <v>1</v>
      </c>
      <c r="J89" s="209"/>
      <c r="K89" s="40"/>
    </row>
    <row r="90" spans="1:11" s="11" customFormat="1" ht="23.25" customHeight="1" x14ac:dyDescent="0.3">
      <c r="B90" s="13"/>
      <c r="C90" s="56"/>
      <c r="D90" s="13"/>
      <c r="E90" s="13"/>
      <c r="F90" s="92" t="s">
        <v>39</v>
      </c>
      <c r="G90" s="93"/>
      <c r="H90" s="57"/>
      <c r="I90" s="94" t="s">
        <v>39</v>
      </c>
      <c r="J90" s="93"/>
      <c r="K90" s="93"/>
    </row>
    <row r="92" spans="1:11" ht="13.8" x14ac:dyDescent="0.25">
      <c r="C92" s="243" t="s">
        <v>426</v>
      </c>
      <c r="D92" s="243"/>
      <c r="E92" s="243"/>
      <c r="F92" s="243"/>
      <c r="G92" s="243"/>
    </row>
    <row r="93" spans="1:11" ht="25.8" customHeight="1" x14ac:dyDescent="0.25">
      <c r="C93" s="243" t="s">
        <v>427</v>
      </c>
      <c r="D93" s="243"/>
      <c r="E93" s="243"/>
      <c r="F93" s="243"/>
      <c r="G93" s="243"/>
    </row>
    <row r="94" spans="1:11" ht="13.8" x14ac:dyDescent="0.25">
      <c r="C94" s="239"/>
      <c r="D94" s="239"/>
      <c r="E94" s="113"/>
      <c r="F94" s="128"/>
      <c r="G94" s="128"/>
    </row>
    <row r="95" spans="1:11" ht="13.8" x14ac:dyDescent="0.25">
      <c r="C95" s="129"/>
      <c r="D95" s="130"/>
      <c r="E95" s="131"/>
      <c r="F95" s="132"/>
      <c r="G95" s="132"/>
    </row>
  </sheetData>
  <sheetProtection selectLockedCells="1" selectUnlockedCells="1"/>
  <mergeCells count="5">
    <mergeCell ref="J8:K8"/>
    <mergeCell ref="H8:I8"/>
    <mergeCell ref="C92:G92"/>
    <mergeCell ref="C93:G93"/>
    <mergeCell ref="C94:D94"/>
  </mergeCells>
  <pageMargins left="0.78749999999999998" right="0.35625000000000001" top="0.42" bottom="0.74" header="0.26" footer="0.54"/>
  <pageSetup paperSize="9" scale="70" firstPageNumber="0" fitToHeight="0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55"/>
  </sheetPr>
  <dimension ref="A1:IV299"/>
  <sheetViews>
    <sheetView view="pageBreakPreview" zoomScale="80" zoomScaleNormal="75" zoomScaleSheetLayoutView="80" workbookViewId="0">
      <selection activeCell="A5" sqref="A5:G5"/>
    </sheetView>
  </sheetViews>
  <sheetFormatPr defaultColWidth="11.5546875" defaultRowHeight="13.2" x14ac:dyDescent="0.25"/>
  <cols>
    <col min="1" max="1" width="8.88671875" style="96" customWidth="1"/>
    <col min="2" max="2" width="13.6640625" style="133" customWidth="1"/>
    <col min="3" max="3" width="56.6640625" style="133" customWidth="1"/>
    <col min="4" max="4" width="8.33203125" style="133" customWidth="1"/>
    <col min="5" max="5" width="10" style="135" customWidth="1"/>
    <col min="6" max="6" width="15.5546875" style="103" customWidth="1"/>
    <col min="7" max="7" width="23.44140625" style="103" customWidth="1"/>
    <col min="8" max="255" width="9.109375" style="99" customWidth="1"/>
    <col min="256" max="256" width="11.5546875" style="100"/>
    <col min="257" max="257" width="8.88671875" style="100" customWidth="1"/>
    <col min="258" max="258" width="13.6640625" style="100" customWidth="1"/>
    <col min="259" max="259" width="56.6640625" style="100" customWidth="1"/>
    <col min="260" max="260" width="8.33203125" style="100" customWidth="1"/>
    <col min="261" max="261" width="10" style="100" customWidth="1"/>
    <col min="262" max="262" width="14.5546875" style="100" customWidth="1"/>
    <col min="263" max="263" width="23.44140625" style="100" customWidth="1"/>
    <col min="264" max="511" width="9.109375" style="100" customWidth="1"/>
    <col min="512" max="512" width="11.5546875" style="100"/>
    <col min="513" max="513" width="8.88671875" style="100" customWidth="1"/>
    <col min="514" max="514" width="13.6640625" style="100" customWidth="1"/>
    <col min="515" max="515" width="56.6640625" style="100" customWidth="1"/>
    <col min="516" max="516" width="8.33203125" style="100" customWidth="1"/>
    <col min="517" max="517" width="10" style="100" customWidth="1"/>
    <col min="518" max="518" width="14.5546875" style="100" customWidth="1"/>
    <col min="519" max="519" width="23.44140625" style="100" customWidth="1"/>
    <col min="520" max="767" width="9.109375" style="100" customWidth="1"/>
    <col min="768" max="768" width="11.5546875" style="100"/>
    <col min="769" max="769" width="8.88671875" style="100" customWidth="1"/>
    <col min="770" max="770" width="13.6640625" style="100" customWidth="1"/>
    <col min="771" max="771" width="56.6640625" style="100" customWidth="1"/>
    <col min="772" max="772" width="8.33203125" style="100" customWidth="1"/>
    <col min="773" max="773" width="10" style="100" customWidth="1"/>
    <col min="774" max="774" width="14.5546875" style="100" customWidth="1"/>
    <col min="775" max="775" width="23.44140625" style="100" customWidth="1"/>
    <col min="776" max="1023" width="9.109375" style="100" customWidth="1"/>
    <col min="1024" max="1024" width="11.5546875" style="100"/>
    <col min="1025" max="1025" width="8.88671875" style="100" customWidth="1"/>
    <col min="1026" max="1026" width="13.6640625" style="100" customWidth="1"/>
    <col min="1027" max="1027" width="56.6640625" style="100" customWidth="1"/>
    <col min="1028" max="1028" width="8.33203125" style="100" customWidth="1"/>
    <col min="1029" max="1029" width="10" style="100" customWidth="1"/>
    <col min="1030" max="1030" width="14.5546875" style="100" customWidth="1"/>
    <col min="1031" max="1031" width="23.44140625" style="100" customWidth="1"/>
    <col min="1032" max="1279" width="9.109375" style="100" customWidth="1"/>
    <col min="1280" max="1280" width="11.5546875" style="100"/>
    <col min="1281" max="1281" width="8.88671875" style="100" customWidth="1"/>
    <col min="1282" max="1282" width="13.6640625" style="100" customWidth="1"/>
    <col min="1283" max="1283" width="56.6640625" style="100" customWidth="1"/>
    <col min="1284" max="1284" width="8.33203125" style="100" customWidth="1"/>
    <col min="1285" max="1285" width="10" style="100" customWidth="1"/>
    <col min="1286" max="1286" width="14.5546875" style="100" customWidth="1"/>
    <col min="1287" max="1287" width="23.44140625" style="100" customWidth="1"/>
    <col min="1288" max="1535" width="9.109375" style="100" customWidth="1"/>
    <col min="1536" max="1536" width="11.5546875" style="100"/>
    <col min="1537" max="1537" width="8.88671875" style="100" customWidth="1"/>
    <col min="1538" max="1538" width="13.6640625" style="100" customWidth="1"/>
    <col min="1539" max="1539" width="56.6640625" style="100" customWidth="1"/>
    <col min="1540" max="1540" width="8.33203125" style="100" customWidth="1"/>
    <col min="1541" max="1541" width="10" style="100" customWidth="1"/>
    <col min="1542" max="1542" width="14.5546875" style="100" customWidth="1"/>
    <col min="1543" max="1543" width="23.44140625" style="100" customWidth="1"/>
    <col min="1544" max="1791" width="9.109375" style="100" customWidth="1"/>
    <col min="1792" max="1792" width="11.5546875" style="100"/>
    <col min="1793" max="1793" width="8.88671875" style="100" customWidth="1"/>
    <col min="1794" max="1794" width="13.6640625" style="100" customWidth="1"/>
    <col min="1795" max="1795" width="56.6640625" style="100" customWidth="1"/>
    <col min="1796" max="1796" width="8.33203125" style="100" customWidth="1"/>
    <col min="1797" max="1797" width="10" style="100" customWidth="1"/>
    <col min="1798" max="1798" width="14.5546875" style="100" customWidth="1"/>
    <col min="1799" max="1799" width="23.44140625" style="100" customWidth="1"/>
    <col min="1800" max="2047" width="9.109375" style="100" customWidth="1"/>
    <col min="2048" max="2048" width="11.5546875" style="100"/>
    <col min="2049" max="2049" width="8.88671875" style="100" customWidth="1"/>
    <col min="2050" max="2050" width="13.6640625" style="100" customWidth="1"/>
    <col min="2051" max="2051" width="56.6640625" style="100" customWidth="1"/>
    <col min="2052" max="2052" width="8.33203125" style="100" customWidth="1"/>
    <col min="2053" max="2053" width="10" style="100" customWidth="1"/>
    <col min="2054" max="2054" width="14.5546875" style="100" customWidth="1"/>
    <col min="2055" max="2055" width="23.44140625" style="100" customWidth="1"/>
    <col min="2056" max="2303" width="9.109375" style="100" customWidth="1"/>
    <col min="2304" max="2304" width="11.5546875" style="100"/>
    <col min="2305" max="2305" width="8.88671875" style="100" customWidth="1"/>
    <col min="2306" max="2306" width="13.6640625" style="100" customWidth="1"/>
    <col min="2307" max="2307" width="56.6640625" style="100" customWidth="1"/>
    <col min="2308" max="2308" width="8.33203125" style="100" customWidth="1"/>
    <col min="2309" max="2309" width="10" style="100" customWidth="1"/>
    <col min="2310" max="2310" width="14.5546875" style="100" customWidth="1"/>
    <col min="2311" max="2311" width="23.44140625" style="100" customWidth="1"/>
    <col min="2312" max="2559" width="9.109375" style="100" customWidth="1"/>
    <col min="2560" max="2560" width="11.5546875" style="100"/>
    <col min="2561" max="2561" width="8.88671875" style="100" customWidth="1"/>
    <col min="2562" max="2562" width="13.6640625" style="100" customWidth="1"/>
    <col min="2563" max="2563" width="56.6640625" style="100" customWidth="1"/>
    <col min="2564" max="2564" width="8.33203125" style="100" customWidth="1"/>
    <col min="2565" max="2565" width="10" style="100" customWidth="1"/>
    <col min="2566" max="2566" width="14.5546875" style="100" customWidth="1"/>
    <col min="2567" max="2567" width="23.44140625" style="100" customWidth="1"/>
    <col min="2568" max="2815" width="9.109375" style="100" customWidth="1"/>
    <col min="2816" max="2816" width="11.5546875" style="100"/>
    <col min="2817" max="2817" width="8.88671875" style="100" customWidth="1"/>
    <col min="2818" max="2818" width="13.6640625" style="100" customWidth="1"/>
    <col min="2819" max="2819" width="56.6640625" style="100" customWidth="1"/>
    <col min="2820" max="2820" width="8.33203125" style="100" customWidth="1"/>
    <col min="2821" max="2821" width="10" style="100" customWidth="1"/>
    <col min="2822" max="2822" width="14.5546875" style="100" customWidth="1"/>
    <col min="2823" max="2823" width="23.44140625" style="100" customWidth="1"/>
    <col min="2824" max="3071" width="9.109375" style="100" customWidth="1"/>
    <col min="3072" max="3072" width="11.5546875" style="100"/>
    <col min="3073" max="3073" width="8.88671875" style="100" customWidth="1"/>
    <col min="3074" max="3074" width="13.6640625" style="100" customWidth="1"/>
    <col min="3075" max="3075" width="56.6640625" style="100" customWidth="1"/>
    <col min="3076" max="3076" width="8.33203125" style="100" customWidth="1"/>
    <col min="3077" max="3077" width="10" style="100" customWidth="1"/>
    <col min="3078" max="3078" width="14.5546875" style="100" customWidth="1"/>
    <col min="3079" max="3079" width="23.44140625" style="100" customWidth="1"/>
    <col min="3080" max="3327" width="9.109375" style="100" customWidth="1"/>
    <col min="3328" max="3328" width="11.5546875" style="100"/>
    <col min="3329" max="3329" width="8.88671875" style="100" customWidth="1"/>
    <col min="3330" max="3330" width="13.6640625" style="100" customWidth="1"/>
    <col min="3331" max="3331" width="56.6640625" style="100" customWidth="1"/>
    <col min="3332" max="3332" width="8.33203125" style="100" customWidth="1"/>
    <col min="3333" max="3333" width="10" style="100" customWidth="1"/>
    <col min="3334" max="3334" width="14.5546875" style="100" customWidth="1"/>
    <col min="3335" max="3335" width="23.44140625" style="100" customWidth="1"/>
    <col min="3336" max="3583" width="9.109375" style="100" customWidth="1"/>
    <col min="3584" max="3584" width="11.5546875" style="100"/>
    <col min="3585" max="3585" width="8.88671875" style="100" customWidth="1"/>
    <col min="3586" max="3586" width="13.6640625" style="100" customWidth="1"/>
    <col min="3587" max="3587" width="56.6640625" style="100" customWidth="1"/>
    <col min="3588" max="3588" width="8.33203125" style="100" customWidth="1"/>
    <col min="3589" max="3589" width="10" style="100" customWidth="1"/>
    <col min="3590" max="3590" width="14.5546875" style="100" customWidth="1"/>
    <col min="3591" max="3591" width="23.44140625" style="100" customWidth="1"/>
    <col min="3592" max="3839" width="9.109375" style="100" customWidth="1"/>
    <col min="3840" max="3840" width="11.5546875" style="100"/>
    <col min="3841" max="3841" width="8.88671875" style="100" customWidth="1"/>
    <col min="3842" max="3842" width="13.6640625" style="100" customWidth="1"/>
    <col min="3843" max="3843" width="56.6640625" style="100" customWidth="1"/>
    <col min="3844" max="3844" width="8.33203125" style="100" customWidth="1"/>
    <col min="3845" max="3845" width="10" style="100" customWidth="1"/>
    <col min="3846" max="3846" width="14.5546875" style="100" customWidth="1"/>
    <col min="3847" max="3847" width="23.44140625" style="100" customWidth="1"/>
    <col min="3848" max="4095" width="9.109375" style="100" customWidth="1"/>
    <col min="4096" max="4096" width="11.5546875" style="100"/>
    <col min="4097" max="4097" width="8.88671875" style="100" customWidth="1"/>
    <col min="4098" max="4098" width="13.6640625" style="100" customWidth="1"/>
    <col min="4099" max="4099" width="56.6640625" style="100" customWidth="1"/>
    <col min="4100" max="4100" width="8.33203125" style="100" customWidth="1"/>
    <col min="4101" max="4101" width="10" style="100" customWidth="1"/>
    <col min="4102" max="4102" width="14.5546875" style="100" customWidth="1"/>
    <col min="4103" max="4103" width="23.44140625" style="100" customWidth="1"/>
    <col min="4104" max="4351" width="9.109375" style="100" customWidth="1"/>
    <col min="4352" max="4352" width="11.5546875" style="100"/>
    <col min="4353" max="4353" width="8.88671875" style="100" customWidth="1"/>
    <col min="4354" max="4354" width="13.6640625" style="100" customWidth="1"/>
    <col min="4355" max="4355" width="56.6640625" style="100" customWidth="1"/>
    <col min="4356" max="4356" width="8.33203125" style="100" customWidth="1"/>
    <col min="4357" max="4357" width="10" style="100" customWidth="1"/>
    <col min="4358" max="4358" width="14.5546875" style="100" customWidth="1"/>
    <col min="4359" max="4359" width="23.44140625" style="100" customWidth="1"/>
    <col min="4360" max="4607" width="9.109375" style="100" customWidth="1"/>
    <col min="4608" max="4608" width="11.5546875" style="100"/>
    <col min="4609" max="4609" width="8.88671875" style="100" customWidth="1"/>
    <col min="4610" max="4610" width="13.6640625" style="100" customWidth="1"/>
    <col min="4611" max="4611" width="56.6640625" style="100" customWidth="1"/>
    <col min="4612" max="4612" width="8.33203125" style="100" customWidth="1"/>
    <col min="4613" max="4613" width="10" style="100" customWidth="1"/>
    <col min="4614" max="4614" width="14.5546875" style="100" customWidth="1"/>
    <col min="4615" max="4615" width="23.44140625" style="100" customWidth="1"/>
    <col min="4616" max="4863" width="9.109375" style="100" customWidth="1"/>
    <col min="4864" max="4864" width="11.5546875" style="100"/>
    <col min="4865" max="4865" width="8.88671875" style="100" customWidth="1"/>
    <col min="4866" max="4866" width="13.6640625" style="100" customWidth="1"/>
    <col min="4867" max="4867" width="56.6640625" style="100" customWidth="1"/>
    <col min="4868" max="4868" width="8.33203125" style="100" customWidth="1"/>
    <col min="4869" max="4869" width="10" style="100" customWidth="1"/>
    <col min="4870" max="4870" width="14.5546875" style="100" customWidth="1"/>
    <col min="4871" max="4871" width="23.44140625" style="100" customWidth="1"/>
    <col min="4872" max="5119" width="9.109375" style="100" customWidth="1"/>
    <col min="5120" max="5120" width="11.5546875" style="100"/>
    <col min="5121" max="5121" width="8.88671875" style="100" customWidth="1"/>
    <col min="5122" max="5122" width="13.6640625" style="100" customWidth="1"/>
    <col min="5123" max="5123" width="56.6640625" style="100" customWidth="1"/>
    <col min="5124" max="5124" width="8.33203125" style="100" customWidth="1"/>
    <col min="5125" max="5125" width="10" style="100" customWidth="1"/>
    <col min="5126" max="5126" width="14.5546875" style="100" customWidth="1"/>
    <col min="5127" max="5127" width="23.44140625" style="100" customWidth="1"/>
    <col min="5128" max="5375" width="9.109375" style="100" customWidth="1"/>
    <col min="5376" max="5376" width="11.5546875" style="100"/>
    <col min="5377" max="5377" width="8.88671875" style="100" customWidth="1"/>
    <col min="5378" max="5378" width="13.6640625" style="100" customWidth="1"/>
    <col min="5379" max="5379" width="56.6640625" style="100" customWidth="1"/>
    <col min="5380" max="5380" width="8.33203125" style="100" customWidth="1"/>
    <col min="5381" max="5381" width="10" style="100" customWidth="1"/>
    <col min="5382" max="5382" width="14.5546875" style="100" customWidth="1"/>
    <col min="5383" max="5383" width="23.44140625" style="100" customWidth="1"/>
    <col min="5384" max="5631" width="9.109375" style="100" customWidth="1"/>
    <col min="5632" max="5632" width="11.5546875" style="100"/>
    <col min="5633" max="5633" width="8.88671875" style="100" customWidth="1"/>
    <col min="5634" max="5634" width="13.6640625" style="100" customWidth="1"/>
    <col min="5635" max="5635" width="56.6640625" style="100" customWidth="1"/>
    <col min="5636" max="5636" width="8.33203125" style="100" customWidth="1"/>
    <col min="5637" max="5637" width="10" style="100" customWidth="1"/>
    <col min="5638" max="5638" width="14.5546875" style="100" customWidth="1"/>
    <col min="5639" max="5639" width="23.44140625" style="100" customWidth="1"/>
    <col min="5640" max="5887" width="9.109375" style="100" customWidth="1"/>
    <col min="5888" max="5888" width="11.5546875" style="100"/>
    <col min="5889" max="5889" width="8.88671875" style="100" customWidth="1"/>
    <col min="5890" max="5890" width="13.6640625" style="100" customWidth="1"/>
    <col min="5891" max="5891" width="56.6640625" style="100" customWidth="1"/>
    <col min="5892" max="5892" width="8.33203125" style="100" customWidth="1"/>
    <col min="5893" max="5893" width="10" style="100" customWidth="1"/>
    <col min="5894" max="5894" width="14.5546875" style="100" customWidth="1"/>
    <col min="5895" max="5895" width="23.44140625" style="100" customWidth="1"/>
    <col min="5896" max="6143" width="9.109375" style="100" customWidth="1"/>
    <col min="6144" max="6144" width="11.5546875" style="100"/>
    <col min="6145" max="6145" width="8.88671875" style="100" customWidth="1"/>
    <col min="6146" max="6146" width="13.6640625" style="100" customWidth="1"/>
    <col min="6147" max="6147" width="56.6640625" style="100" customWidth="1"/>
    <col min="6148" max="6148" width="8.33203125" style="100" customWidth="1"/>
    <col min="6149" max="6149" width="10" style="100" customWidth="1"/>
    <col min="6150" max="6150" width="14.5546875" style="100" customWidth="1"/>
    <col min="6151" max="6151" width="23.44140625" style="100" customWidth="1"/>
    <col min="6152" max="6399" width="9.109375" style="100" customWidth="1"/>
    <col min="6400" max="6400" width="11.5546875" style="100"/>
    <col min="6401" max="6401" width="8.88671875" style="100" customWidth="1"/>
    <col min="6402" max="6402" width="13.6640625" style="100" customWidth="1"/>
    <col min="6403" max="6403" width="56.6640625" style="100" customWidth="1"/>
    <col min="6404" max="6404" width="8.33203125" style="100" customWidth="1"/>
    <col min="6405" max="6405" width="10" style="100" customWidth="1"/>
    <col min="6406" max="6406" width="14.5546875" style="100" customWidth="1"/>
    <col min="6407" max="6407" width="23.44140625" style="100" customWidth="1"/>
    <col min="6408" max="6655" width="9.109375" style="100" customWidth="1"/>
    <col min="6656" max="6656" width="11.5546875" style="100"/>
    <col min="6657" max="6657" width="8.88671875" style="100" customWidth="1"/>
    <col min="6658" max="6658" width="13.6640625" style="100" customWidth="1"/>
    <col min="6659" max="6659" width="56.6640625" style="100" customWidth="1"/>
    <col min="6660" max="6660" width="8.33203125" style="100" customWidth="1"/>
    <col min="6661" max="6661" width="10" style="100" customWidth="1"/>
    <col min="6662" max="6662" width="14.5546875" style="100" customWidth="1"/>
    <col min="6663" max="6663" width="23.44140625" style="100" customWidth="1"/>
    <col min="6664" max="6911" width="9.109375" style="100" customWidth="1"/>
    <col min="6912" max="6912" width="11.5546875" style="100"/>
    <col min="6913" max="6913" width="8.88671875" style="100" customWidth="1"/>
    <col min="6914" max="6914" width="13.6640625" style="100" customWidth="1"/>
    <col min="6915" max="6915" width="56.6640625" style="100" customWidth="1"/>
    <col min="6916" max="6916" width="8.33203125" style="100" customWidth="1"/>
    <col min="6917" max="6917" width="10" style="100" customWidth="1"/>
    <col min="6918" max="6918" width="14.5546875" style="100" customWidth="1"/>
    <col min="6919" max="6919" width="23.44140625" style="100" customWidth="1"/>
    <col min="6920" max="7167" width="9.109375" style="100" customWidth="1"/>
    <col min="7168" max="7168" width="11.5546875" style="100"/>
    <col min="7169" max="7169" width="8.88671875" style="100" customWidth="1"/>
    <col min="7170" max="7170" width="13.6640625" style="100" customWidth="1"/>
    <col min="7171" max="7171" width="56.6640625" style="100" customWidth="1"/>
    <col min="7172" max="7172" width="8.33203125" style="100" customWidth="1"/>
    <col min="7173" max="7173" width="10" style="100" customWidth="1"/>
    <col min="7174" max="7174" width="14.5546875" style="100" customWidth="1"/>
    <col min="7175" max="7175" width="23.44140625" style="100" customWidth="1"/>
    <col min="7176" max="7423" width="9.109375" style="100" customWidth="1"/>
    <col min="7424" max="7424" width="11.5546875" style="100"/>
    <col min="7425" max="7425" width="8.88671875" style="100" customWidth="1"/>
    <col min="7426" max="7426" width="13.6640625" style="100" customWidth="1"/>
    <col min="7427" max="7427" width="56.6640625" style="100" customWidth="1"/>
    <col min="7428" max="7428" width="8.33203125" style="100" customWidth="1"/>
    <col min="7429" max="7429" width="10" style="100" customWidth="1"/>
    <col min="7430" max="7430" width="14.5546875" style="100" customWidth="1"/>
    <col min="7431" max="7431" width="23.44140625" style="100" customWidth="1"/>
    <col min="7432" max="7679" width="9.109375" style="100" customWidth="1"/>
    <col min="7680" max="7680" width="11.5546875" style="100"/>
    <col min="7681" max="7681" width="8.88671875" style="100" customWidth="1"/>
    <col min="7682" max="7682" width="13.6640625" style="100" customWidth="1"/>
    <col min="7683" max="7683" width="56.6640625" style="100" customWidth="1"/>
    <col min="7684" max="7684" width="8.33203125" style="100" customWidth="1"/>
    <col min="7685" max="7685" width="10" style="100" customWidth="1"/>
    <col min="7686" max="7686" width="14.5546875" style="100" customWidth="1"/>
    <col min="7687" max="7687" width="23.44140625" style="100" customWidth="1"/>
    <col min="7688" max="7935" width="9.109375" style="100" customWidth="1"/>
    <col min="7936" max="7936" width="11.5546875" style="100"/>
    <col min="7937" max="7937" width="8.88671875" style="100" customWidth="1"/>
    <col min="7938" max="7938" width="13.6640625" style="100" customWidth="1"/>
    <col min="7939" max="7939" width="56.6640625" style="100" customWidth="1"/>
    <col min="7940" max="7940" width="8.33203125" style="100" customWidth="1"/>
    <col min="7941" max="7941" width="10" style="100" customWidth="1"/>
    <col min="7942" max="7942" width="14.5546875" style="100" customWidth="1"/>
    <col min="7943" max="7943" width="23.44140625" style="100" customWidth="1"/>
    <col min="7944" max="8191" width="9.109375" style="100" customWidth="1"/>
    <col min="8192" max="8192" width="11.5546875" style="100"/>
    <col min="8193" max="8193" width="8.88671875" style="100" customWidth="1"/>
    <col min="8194" max="8194" width="13.6640625" style="100" customWidth="1"/>
    <col min="8195" max="8195" width="56.6640625" style="100" customWidth="1"/>
    <col min="8196" max="8196" width="8.33203125" style="100" customWidth="1"/>
    <col min="8197" max="8197" width="10" style="100" customWidth="1"/>
    <col min="8198" max="8198" width="14.5546875" style="100" customWidth="1"/>
    <col min="8199" max="8199" width="23.44140625" style="100" customWidth="1"/>
    <col min="8200" max="8447" width="9.109375" style="100" customWidth="1"/>
    <col min="8448" max="8448" width="11.5546875" style="100"/>
    <col min="8449" max="8449" width="8.88671875" style="100" customWidth="1"/>
    <col min="8450" max="8450" width="13.6640625" style="100" customWidth="1"/>
    <col min="8451" max="8451" width="56.6640625" style="100" customWidth="1"/>
    <col min="8452" max="8452" width="8.33203125" style="100" customWidth="1"/>
    <col min="8453" max="8453" width="10" style="100" customWidth="1"/>
    <col min="8454" max="8454" width="14.5546875" style="100" customWidth="1"/>
    <col min="8455" max="8455" width="23.44140625" style="100" customWidth="1"/>
    <col min="8456" max="8703" width="9.109375" style="100" customWidth="1"/>
    <col min="8704" max="8704" width="11.5546875" style="100"/>
    <col min="8705" max="8705" width="8.88671875" style="100" customWidth="1"/>
    <col min="8706" max="8706" width="13.6640625" style="100" customWidth="1"/>
    <col min="8707" max="8707" width="56.6640625" style="100" customWidth="1"/>
    <col min="8708" max="8708" width="8.33203125" style="100" customWidth="1"/>
    <col min="8709" max="8709" width="10" style="100" customWidth="1"/>
    <col min="8710" max="8710" width="14.5546875" style="100" customWidth="1"/>
    <col min="8711" max="8711" width="23.44140625" style="100" customWidth="1"/>
    <col min="8712" max="8959" width="9.109375" style="100" customWidth="1"/>
    <col min="8960" max="8960" width="11.5546875" style="100"/>
    <col min="8961" max="8961" width="8.88671875" style="100" customWidth="1"/>
    <col min="8962" max="8962" width="13.6640625" style="100" customWidth="1"/>
    <col min="8963" max="8963" width="56.6640625" style="100" customWidth="1"/>
    <col min="8964" max="8964" width="8.33203125" style="100" customWidth="1"/>
    <col min="8965" max="8965" width="10" style="100" customWidth="1"/>
    <col min="8966" max="8966" width="14.5546875" style="100" customWidth="1"/>
    <col min="8967" max="8967" width="23.44140625" style="100" customWidth="1"/>
    <col min="8968" max="9215" width="9.109375" style="100" customWidth="1"/>
    <col min="9216" max="9216" width="11.5546875" style="100"/>
    <col min="9217" max="9217" width="8.88671875" style="100" customWidth="1"/>
    <col min="9218" max="9218" width="13.6640625" style="100" customWidth="1"/>
    <col min="9219" max="9219" width="56.6640625" style="100" customWidth="1"/>
    <col min="9220" max="9220" width="8.33203125" style="100" customWidth="1"/>
    <col min="9221" max="9221" width="10" style="100" customWidth="1"/>
    <col min="9222" max="9222" width="14.5546875" style="100" customWidth="1"/>
    <col min="9223" max="9223" width="23.44140625" style="100" customWidth="1"/>
    <col min="9224" max="9471" width="9.109375" style="100" customWidth="1"/>
    <col min="9472" max="9472" width="11.5546875" style="100"/>
    <col min="9473" max="9473" width="8.88671875" style="100" customWidth="1"/>
    <col min="9474" max="9474" width="13.6640625" style="100" customWidth="1"/>
    <col min="9475" max="9475" width="56.6640625" style="100" customWidth="1"/>
    <col min="9476" max="9476" width="8.33203125" style="100" customWidth="1"/>
    <col min="9477" max="9477" width="10" style="100" customWidth="1"/>
    <col min="9478" max="9478" width="14.5546875" style="100" customWidth="1"/>
    <col min="9479" max="9479" width="23.44140625" style="100" customWidth="1"/>
    <col min="9480" max="9727" width="9.109375" style="100" customWidth="1"/>
    <col min="9728" max="9728" width="11.5546875" style="100"/>
    <col min="9729" max="9729" width="8.88671875" style="100" customWidth="1"/>
    <col min="9730" max="9730" width="13.6640625" style="100" customWidth="1"/>
    <col min="9731" max="9731" width="56.6640625" style="100" customWidth="1"/>
    <col min="9732" max="9732" width="8.33203125" style="100" customWidth="1"/>
    <col min="9733" max="9733" width="10" style="100" customWidth="1"/>
    <col min="9734" max="9734" width="14.5546875" style="100" customWidth="1"/>
    <col min="9735" max="9735" width="23.44140625" style="100" customWidth="1"/>
    <col min="9736" max="9983" width="9.109375" style="100" customWidth="1"/>
    <col min="9984" max="9984" width="11.5546875" style="100"/>
    <col min="9985" max="9985" width="8.88671875" style="100" customWidth="1"/>
    <col min="9986" max="9986" width="13.6640625" style="100" customWidth="1"/>
    <col min="9987" max="9987" width="56.6640625" style="100" customWidth="1"/>
    <col min="9988" max="9988" width="8.33203125" style="100" customWidth="1"/>
    <col min="9989" max="9989" width="10" style="100" customWidth="1"/>
    <col min="9990" max="9990" width="14.5546875" style="100" customWidth="1"/>
    <col min="9991" max="9991" width="23.44140625" style="100" customWidth="1"/>
    <col min="9992" max="10239" width="9.109375" style="100" customWidth="1"/>
    <col min="10240" max="10240" width="11.5546875" style="100"/>
    <col min="10241" max="10241" width="8.88671875" style="100" customWidth="1"/>
    <col min="10242" max="10242" width="13.6640625" style="100" customWidth="1"/>
    <col min="10243" max="10243" width="56.6640625" style="100" customWidth="1"/>
    <col min="10244" max="10244" width="8.33203125" style="100" customWidth="1"/>
    <col min="10245" max="10245" width="10" style="100" customWidth="1"/>
    <col min="10246" max="10246" width="14.5546875" style="100" customWidth="1"/>
    <col min="10247" max="10247" width="23.44140625" style="100" customWidth="1"/>
    <col min="10248" max="10495" width="9.109375" style="100" customWidth="1"/>
    <col min="10496" max="10496" width="11.5546875" style="100"/>
    <col min="10497" max="10497" width="8.88671875" style="100" customWidth="1"/>
    <col min="10498" max="10498" width="13.6640625" style="100" customWidth="1"/>
    <col min="10499" max="10499" width="56.6640625" style="100" customWidth="1"/>
    <col min="10500" max="10500" width="8.33203125" style="100" customWidth="1"/>
    <col min="10501" max="10501" width="10" style="100" customWidth="1"/>
    <col min="10502" max="10502" width="14.5546875" style="100" customWidth="1"/>
    <col min="10503" max="10503" width="23.44140625" style="100" customWidth="1"/>
    <col min="10504" max="10751" width="9.109375" style="100" customWidth="1"/>
    <col min="10752" max="10752" width="11.5546875" style="100"/>
    <col min="10753" max="10753" width="8.88671875" style="100" customWidth="1"/>
    <col min="10754" max="10754" width="13.6640625" style="100" customWidth="1"/>
    <col min="10755" max="10755" width="56.6640625" style="100" customWidth="1"/>
    <col min="10756" max="10756" width="8.33203125" style="100" customWidth="1"/>
    <col min="10757" max="10757" width="10" style="100" customWidth="1"/>
    <col min="10758" max="10758" width="14.5546875" style="100" customWidth="1"/>
    <col min="10759" max="10759" width="23.44140625" style="100" customWidth="1"/>
    <col min="10760" max="11007" width="9.109375" style="100" customWidth="1"/>
    <col min="11008" max="11008" width="11.5546875" style="100"/>
    <col min="11009" max="11009" width="8.88671875" style="100" customWidth="1"/>
    <col min="11010" max="11010" width="13.6640625" style="100" customWidth="1"/>
    <col min="11011" max="11011" width="56.6640625" style="100" customWidth="1"/>
    <col min="11012" max="11012" width="8.33203125" style="100" customWidth="1"/>
    <col min="11013" max="11013" width="10" style="100" customWidth="1"/>
    <col min="11014" max="11014" width="14.5546875" style="100" customWidth="1"/>
    <col min="11015" max="11015" width="23.44140625" style="100" customWidth="1"/>
    <col min="11016" max="11263" width="9.109375" style="100" customWidth="1"/>
    <col min="11264" max="11264" width="11.5546875" style="100"/>
    <col min="11265" max="11265" width="8.88671875" style="100" customWidth="1"/>
    <col min="11266" max="11266" width="13.6640625" style="100" customWidth="1"/>
    <col min="11267" max="11267" width="56.6640625" style="100" customWidth="1"/>
    <col min="11268" max="11268" width="8.33203125" style="100" customWidth="1"/>
    <col min="11269" max="11269" width="10" style="100" customWidth="1"/>
    <col min="11270" max="11270" width="14.5546875" style="100" customWidth="1"/>
    <col min="11271" max="11271" width="23.44140625" style="100" customWidth="1"/>
    <col min="11272" max="11519" width="9.109375" style="100" customWidth="1"/>
    <col min="11520" max="11520" width="11.5546875" style="100"/>
    <col min="11521" max="11521" width="8.88671875" style="100" customWidth="1"/>
    <col min="11522" max="11522" width="13.6640625" style="100" customWidth="1"/>
    <col min="11523" max="11523" width="56.6640625" style="100" customWidth="1"/>
    <col min="11524" max="11524" width="8.33203125" style="100" customWidth="1"/>
    <col min="11525" max="11525" width="10" style="100" customWidth="1"/>
    <col min="11526" max="11526" width="14.5546875" style="100" customWidth="1"/>
    <col min="11527" max="11527" width="23.44140625" style="100" customWidth="1"/>
    <col min="11528" max="11775" width="9.109375" style="100" customWidth="1"/>
    <col min="11776" max="11776" width="11.5546875" style="100"/>
    <col min="11777" max="11777" width="8.88671875" style="100" customWidth="1"/>
    <col min="11778" max="11778" width="13.6640625" style="100" customWidth="1"/>
    <col min="11779" max="11779" width="56.6640625" style="100" customWidth="1"/>
    <col min="11780" max="11780" width="8.33203125" style="100" customWidth="1"/>
    <col min="11781" max="11781" width="10" style="100" customWidth="1"/>
    <col min="11782" max="11782" width="14.5546875" style="100" customWidth="1"/>
    <col min="11783" max="11783" width="23.44140625" style="100" customWidth="1"/>
    <col min="11784" max="12031" width="9.109375" style="100" customWidth="1"/>
    <col min="12032" max="12032" width="11.5546875" style="100"/>
    <col min="12033" max="12033" width="8.88671875" style="100" customWidth="1"/>
    <col min="12034" max="12034" width="13.6640625" style="100" customWidth="1"/>
    <col min="12035" max="12035" width="56.6640625" style="100" customWidth="1"/>
    <col min="12036" max="12036" width="8.33203125" style="100" customWidth="1"/>
    <col min="12037" max="12037" width="10" style="100" customWidth="1"/>
    <col min="12038" max="12038" width="14.5546875" style="100" customWidth="1"/>
    <col min="12039" max="12039" width="23.44140625" style="100" customWidth="1"/>
    <col min="12040" max="12287" width="9.109375" style="100" customWidth="1"/>
    <col min="12288" max="12288" width="11.5546875" style="100"/>
    <col min="12289" max="12289" width="8.88671875" style="100" customWidth="1"/>
    <col min="12290" max="12290" width="13.6640625" style="100" customWidth="1"/>
    <col min="12291" max="12291" width="56.6640625" style="100" customWidth="1"/>
    <col min="12292" max="12292" width="8.33203125" style="100" customWidth="1"/>
    <col min="12293" max="12293" width="10" style="100" customWidth="1"/>
    <col min="12294" max="12294" width="14.5546875" style="100" customWidth="1"/>
    <col min="12295" max="12295" width="23.44140625" style="100" customWidth="1"/>
    <col min="12296" max="12543" width="9.109375" style="100" customWidth="1"/>
    <col min="12544" max="12544" width="11.5546875" style="100"/>
    <col min="12545" max="12545" width="8.88671875" style="100" customWidth="1"/>
    <col min="12546" max="12546" width="13.6640625" style="100" customWidth="1"/>
    <col min="12547" max="12547" width="56.6640625" style="100" customWidth="1"/>
    <col min="12548" max="12548" width="8.33203125" style="100" customWidth="1"/>
    <col min="12549" max="12549" width="10" style="100" customWidth="1"/>
    <col min="12550" max="12550" width="14.5546875" style="100" customWidth="1"/>
    <col min="12551" max="12551" width="23.44140625" style="100" customWidth="1"/>
    <col min="12552" max="12799" width="9.109375" style="100" customWidth="1"/>
    <col min="12800" max="12800" width="11.5546875" style="100"/>
    <col min="12801" max="12801" width="8.88671875" style="100" customWidth="1"/>
    <col min="12802" max="12802" width="13.6640625" style="100" customWidth="1"/>
    <col min="12803" max="12803" width="56.6640625" style="100" customWidth="1"/>
    <col min="12804" max="12804" width="8.33203125" style="100" customWidth="1"/>
    <col min="12805" max="12805" width="10" style="100" customWidth="1"/>
    <col min="12806" max="12806" width="14.5546875" style="100" customWidth="1"/>
    <col min="12807" max="12807" width="23.44140625" style="100" customWidth="1"/>
    <col min="12808" max="13055" width="9.109375" style="100" customWidth="1"/>
    <col min="13056" max="13056" width="11.5546875" style="100"/>
    <col min="13057" max="13057" width="8.88671875" style="100" customWidth="1"/>
    <col min="13058" max="13058" width="13.6640625" style="100" customWidth="1"/>
    <col min="13059" max="13059" width="56.6640625" style="100" customWidth="1"/>
    <col min="13060" max="13060" width="8.33203125" style="100" customWidth="1"/>
    <col min="13061" max="13061" width="10" style="100" customWidth="1"/>
    <col min="13062" max="13062" width="14.5546875" style="100" customWidth="1"/>
    <col min="13063" max="13063" width="23.44140625" style="100" customWidth="1"/>
    <col min="13064" max="13311" width="9.109375" style="100" customWidth="1"/>
    <col min="13312" max="13312" width="11.5546875" style="100"/>
    <col min="13313" max="13313" width="8.88671875" style="100" customWidth="1"/>
    <col min="13314" max="13314" width="13.6640625" style="100" customWidth="1"/>
    <col min="13315" max="13315" width="56.6640625" style="100" customWidth="1"/>
    <col min="13316" max="13316" width="8.33203125" style="100" customWidth="1"/>
    <col min="13317" max="13317" width="10" style="100" customWidth="1"/>
    <col min="13318" max="13318" width="14.5546875" style="100" customWidth="1"/>
    <col min="13319" max="13319" width="23.44140625" style="100" customWidth="1"/>
    <col min="13320" max="13567" width="9.109375" style="100" customWidth="1"/>
    <col min="13568" max="13568" width="11.5546875" style="100"/>
    <col min="13569" max="13569" width="8.88671875" style="100" customWidth="1"/>
    <col min="13570" max="13570" width="13.6640625" style="100" customWidth="1"/>
    <col min="13571" max="13571" width="56.6640625" style="100" customWidth="1"/>
    <col min="13572" max="13572" width="8.33203125" style="100" customWidth="1"/>
    <col min="13573" max="13573" width="10" style="100" customWidth="1"/>
    <col min="13574" max="13574" width="14.5546875" style="100" customWidth="1"/>
    <col min="13575" max="13575" width="23.44140625" style="100" customWidth="1"/>
    <col min="13576" max="13823" width="9.109375" style="100" customWidth="1"/>
    <col min="13824" max="13824" width="11.5546875" style="100"/>
    <col min="13825" max="13825" width="8.88671875" style="100" customWidth="1"/>
    <col min="13826" max="13826" width="13.6640625" style="100" customWidth="1"/>
    <col min="13827" max="13827" width="56.6640625" style="100" customWidth="1"/>
    <col min="13828" max="13828" width="8.33203125" style="100" customWidth="1"/>
    <col min="13829" max="13829" width="10" style="100" customWidth="1"/>
    <col min="13830" max="13830" width="14.5546875" style="100" customWidth="1"/>
    <col min="13831" max="13831" width="23.44140625" style="100" customWidth="1"/>
    <col min="13832" max="14079" width="9.109375" style="100" customWidth="1"/>
    <col min="14080" max="14080" width="11.5546875" style="100"/>
    <col min="14081" max="14081" width="8.88671875" style="100" customWidth="1"/>
    <col min="14082" max="14082" width="13.6640625" style="100" customWidth="1"/>
    <col min="14083" max="14083" width="56.6640625" style="100" customWidth="1"/>
    <col min="14084" max="14084" width="8.33203125" style="100" customWidth="1"/>
    <col min="14085" max="14085" width="10" style="100" customWidth="1"/>
    <col min="14086" max="14086" width="14.5546875" style="100" customWidth="1"/>
    <col min="14087" max="14087" width="23.44140625" style="100" customWidth="1"/>
    <col min="14088" max="14335" width="9.109375" style="100" customWidth="1"/>
    <col min="14336" max="14336" width="11.5546875" style="100"/>
    <col min="14337" max="14337" width="8.88671875" style="100" customWidth="1"/>
    <col min="14338" max="14338" width="13.6640625" style="100" customWidth="1"/>
    <col min="14339" max="14339" width="56.6640625" style="100" customWidth="1"/>
    <col min="14340" max="14340" width="8.33203125" style="100" customWidth="1"/>
    <col min="14341" max="14341" width="10" style="100" customWidth="1"/>
    <col min="14342" max="14342" width="14.5546875" style="100" customWidth="1"/>
    <col min="14343" max="14343" width="23.44140625" style="100" customWidth="1"/>
    <col min="14344" max="14591" width="9.109375" style="100" customWidth="1"/>
    <col min="14592" max="14592" width="11.5546875" style="100"/>
    <col min="14593" max="14593" width="8.88671875" style="100" customWidth="1"/>
    <col min="14594" max="14594" width="13.6640625" style="100" customWidth="1"/>
    <col min="14595" max="14595" width="56.6640625" style="100" customWidth="1"/>
    <col min="14596" max="14596" width="8.33203125" style="100" customWidth="1"/>
    <col min="14597" max="14597" width="10" style="100" customWidth="1"/>
    <col min="14598" max="14598" width="14.5546875" style="100" customWidth="1"/>
    <col min="14599" max="14599" width="23.44140625" style="100" customWidth="1"/>
    <col min="14600" max="14847" width="9.109375" style="100" customWidth="1"/>
    <col min="14848" max="14848" width="11.5546875" style="100"/>
    <col min="14849" max="14849" width="8.88671875" style="100" customWidth="1"/>
    <col min="14850" max="14850" width="13.6640625" style="100" customWidth="1"/>
    <col min="14851" max="14851" width="56.6640625" style="100" customWidth="1"/>
    <col min="14852" max="14852" width="8.33203125" style="100" customWidth="1"/>
    <col min="14853" max="14853" width="10" style="100" customWidth="1"/>
    <col min="14854" max="14854" width="14.5546875" style="100" customWidth="1"/>
    <col min="14855" max="14855" width="23.44140625" style="100" customWidth="1"/>
    <col min="14856" max="15103" width="9.109375" style="100" customWidth="1"/>
    <col min="15104" max="15104" width="11.5546875" style="100"/>
    <col min="15105" max="15105" width="8.88671875" style="100" customWidth="1"/>
    <col min="15106" max="15106" width="13.6640625" style="100" customWidth="1"/>
    <col min="15107" max="15107" width="56.6640625" style="100" customWidth="1"/>
    <col min="15108" max="15108" width="8.33203125" style="100" customWidth="1"/>
    <col min="15109" max="15109" width="10" style="100" customWidth="1"/>
    <col min="15110" max="15110" width="14.5546875" style="100" customWidth="1"/>
    <col min="15111" max="15111" width="23.44140625" style="100" customWidth="1"/>
    <col min="15112" max="15359" width="9.109375" style="100" customWidth="1"/>
    <col min="15360" max="15360" width="11.5546875" style="100"/>
    <col min="15361" max="15361" width="8.88671875" style="100" customWidth="1"/>
    <col min="15362" max="15362" width="13.6640625" style="100" customWidth="1"/>
    <col min="15363" max="15363" width="56.6640625" style="100" customWidth="1"/>
    <col min="15364" max="15364" width="8.33203125" style="100" customWidth="1"/>
    <col min="15365" max="15365" width="10" style="100" customWidth="1"/>
    <col min="15366" max="15366" width="14.5546875" style="100" customWidth="1"/>
    <col min="15367" max="15367" width="23.44140625" style="100" customWidth="1"/>
    <col min="15368" max="15615" width="9.109375" style="100" customWidth="1"/>
    <col min="15616" max="15616" width="11.5546875" style="100"/>
    <col min="15617" max="15617" width="8.88671875" style="100" customWidth="1"/>
    <col min="15618" max="15618" width="13.6640625" style="100" customWidth="1"/>
    <col min="15619" max="15619" width="56.6640625" style="100" customWidth="1"/>
    <col min="15620" max="15620" width="8.33203125" style="100" customWidth="1"/>
    <col min="15621" max="15621" width="10" style="100" customWidth="1"/>
    <col min="15622" max="15622" width="14.5546875" style="100" customWidth="1"/>
    <col min="15623" max="15623" width="23.44140625" style="100" customWidth="1"/>
    <col min="15624" max="15871" width="9.109375" style="100" customWidth="1"/>
    <col min="15872" max="15872" width="11.5546875" style="100"/>
    <col min="15873" max="15873" width="8.88671875" style="100" customWidth="1"/>
    <col min="15874" max="15874" width="13.6640625" style="100" customWidth="1"/>
    <col min="15875" max="15875" width="56.6640625" style="100" customWidth="1"/>
    <col min="15876" max="15876" width="8.33203125" style="100" customWidth="1"/>
    <col min="15877" max="15877" width="10" style="100" customWidth="1"/>
    <col min="15878" max="15878" width="14.5546875" style="100" customWidth="1"/>
    <col min="15879" max="15879" width="23.44140625" style="100" customWidth="1"/>
    <col min="15880" max="16127" width="9.109375" style="100" customWidth="1"/>
    <col min="16128" max="16128" width="11.5546875" style="100"/>
    <col min="16129" max="16129" width="8.88671875" style="100" customWidth="1"/>
    <col min="16130" max="16130" width="13.6640625" style="100" customWidth="1"/>
    <col min="16131" max="16131" width="56.6640625" style="100" customWidth="1"/>
    <col min="16132" max="16132" width="8.33203125" style="100" customWidth="1"/>
    <col min="16133" max="16133" width="10" style="100" customWidth="1"/>
    <col min="16134" max="16134" width="14.5546875" style="100" customWidth="1"/>
    <col min="16135" max="16135" width="23.44140625" style="100" customWidth="1"/>
    <col min="16136" max="16383" width="9.109375" style="100" customWidth="1"/>
    <col min="16384" max="16384" width="11.5546875" style="100"/>
  </cols>
  <sheetData>
    <row r="1" spans="1:256" ht="12.75" customHeight="1" x14ac:dyDescent="0.25">
      <c r="A1" s="247" t="s">
        <v>831</v>
      </c>
      <c r="B1" s="247"/>
      <c r="C1" s="247"/>
      <c r="D1" s="68"/>
      <c r="E1" s="96"/>
      <c r="F1" s="97"/>
      <c r="G1" s="98" t="s">
        <v>833</v>
      </c>
    </row>
    <row r="2" spans="1:256" x14ac:dyDescent="0.25">
      <c r="A2" s="101"/>
      <c r="B2" s="95"/>
      <c r="C2" s="95"/>
      <c r="D2" s="68"/>
      <c r="E2" s="102"/>
      <c r="F2" s="97"/>
    </row>
    <row r="4" spans="1:256" ht="63.45" customHeight="1" x14ac:dyDescent="0.25">
      <c r="A4" s="249" t="s">
        <v>814</v>
      </c>
      <c r="B4" s="249"/>
      <c r="C4" s="249"/>
      <c r="D4" s="249"/>
      <c r="E4" s="249"/>
      <c r="F4" s="249"/>
      <c r="G4" s="249"/>
    </row>
    <row r="5" spans="1:256" ht="63.45" customHeight="1" x14ac:dyDescent="0.25">
      <c r="A5" s="248" t="s">
        <v>493</v>
      </c>
      <c r="B5" s="248"/>
      <c r="C5" s="248"/>
      <c r="D5" s="248"/>
      <c r="E5" s="248"/>
      <c r="F5" s="248"/>
      <c r="G5" s="248"/>
    </row>
    <row r="6" spans="1:256" ht="12" customHeight="1" x14ac:dyDescent="0.25">
      <c r="A6" s="104"/>
      <c r="B6" s="104"/>
      <c r="C6" s="104"/>
      <c r="D6" s="104"/>
      <c r="E6" s="104"/>
      <c r="F6" s="104"/>
      <c r="G6" s="104"/>
    </row>
    <row r="7" spans="1:256" ht="20.399999999999999" x14ac:dyDescent="0.25">
      <c r="A7" s="250" t="s">
        <v>4</v>
      </c>
      <c r="B7" s="250"/>
      <c r="C7" s="250"/>
      <c r="D7" s="250"/>
      <c r="E7" s="250"/>
      <c r="F7" s="250"/>
      <c r="G7" s="250"/>
    </row>
    <row r="8" spans="1:256" ht="15.6" x14ac:dyDescent="0.3">
      <c r="A8" s="105"/>
      <c r="B8" s="251"/>
      <c r="C8" s="251"/>
      <c r="D8" s="251"/>
      <c r="E8" s="251"/>
      <c r="F8" s="97"/>
    </row>
    <row r="9" spans="1:256" ht="12.75" customHeight="1" x14ac:dyDescent="0.25">
      <c r="A9" s="252" t="s">
        <v>312</v>
      </c>
      <c r="B9" s="253" t="s">
        <v>318</v>
      </c>
      <c r="C9" s="253" t="s">
        <v>50</v>
      </c>
      <c r="D9" s="252" t="s">
        <v>494</v>
      </c>
      <c r="E9" s="252"/>
      <c r="F9" s="254" t="s">
        <v>495</v>
      </c>
      <c r="G9" s="254" t="s">
        <v>496</v>
      </c>
    </row>
    <row r="10" spans="1:256" ht="28.95" customHeight="1" x14ac:dyDescent="0.25">
      <c r="A10" s="252"/>
      <c r="B10" s="253"/>
      <c r="C10" s="253"/>
      <c r="D10" s="106" t="s">
        <v>497</v>
      </c>
      <c r="E10" s="106" t="s">
        <v>10</v>
      </c>
      <c r="F10" s="254"/>
      <c r="G10" s="254"/>
    </row>
    <row r="11" spans="1:256" ht="13.8" x14ac:dyDescent="0.25">
      <c r="A11" s="107">
        <v>1</v>
      </c>
      <c r="B11" s="108">
        <v>2</v>
      </c>
      <c r="C11" s="108">
        <v>3</v>
      </c>
      <c r="D11" s="107">
        <v>4</v>
      </c>
      <c r="E11" s="107">
        <v>5</v>
      </c>
      <c r="F11" s="109">
        <v>6</v>
      </c>
      <c r="G11" s="110">
        <v>7</v>
      </c>
    </row>
    <row r="12" spans="1:256" s="112" customFormat="1" ht="12.75" customHeight="1" x14ac:dyDescent="0.25">
      <c r="A12" s="111" t="s">
        <v>498</v>
      </c>
      <c r="B12" s="255" t="s">
        <v>499</v>
      </c>
      <c r="C12" s="255"/>
      <c r="D12" s="255"/>
      <c r="E12" s="255"/>
      <c r="F12" s="255"/>
      <c r="G12" s="255"/>
      <c r="IV12" s="113"/>
    </row>
    <row r="13" spans="1:256" s="112" customFormat="1" ht="55.2" x14ac:dyDescent="0.25">
      <c r="A13" s="114" t="s">
        <v>55</v>
      </c>
      <c r="B13" s="115"/>
      <c r="C13" s="114" t="s">
        <v>207</v>
      </c>
      <c r="D13" s="114" t="s">
        <v>17</v>
      </c>
      <c r="E13" s="116">
        <v>115.80000000000001</v>
      </c>
      <c r="F13" s="116"/>
      <c r="G13" s="116"/>
      <c r="IV13" s="113"/>
    </row>
    <row r="14" spans="1:256" s="112" customFormat="1" ht="55.2" x14ac:dyDescent="0.25">
      <c r="A14" s="114" t="s">
        <v>57</v>
      </c>
      <c r="B14" s="115"/>
      <c r="C14" s="114" t="s">
        <v>208</v>
      </c>
      <c r="D14" s="114" t="s">
        <v>17</v>
      </c>
      <c r="E14" s="116">
        <v>11.8</v>
      </c>
      <c r="F14" s="116"/>
      <c r="G14" s="116"/>
      <c r="IV14" s="113"/>
    </row>
    <row r="15" spans="1:256" s="112" customFormat="1" ht="55.2" x14ac:dyDescent="0.25">
      <c r="A15" s="114" t="s">
        <v>59</v>
      </c>
      <c r="B15" s="115"/>
      <c r="C15" s="114" t="s">
        <v>209</v>
      </c>
      <c r="D15" s="114" t="s">
        <v>17</v>
      </c>
      <c r="E15" s="116">
        <v>75</v>
      </c>
      <c r="F15" s="116"/>
      <c r="G15" s="116"/>
      <c r="IV15" s="113"/>
    </row>
    <row r="16" spans="1:256" s="112" customFormat="1" ht="55.2" x14ac:dyDescent="0.25">
      <c r="A16" s="114" t="s">
        <v>61</v>
      </c>
      <c r="B16" s="115"/>
      <c r="C16" s="114" t="s">
        <v>210</v>
      </c>
      <c r="D16" s="114" t="s">
        <v>17</v>
      </c>
      <c r="E16" s="116">
        <v>12.2</v>
      </c>
      <c r="F16" s="116"/>
      <c r="G16" s="116"/>
      <c r="IV16" s="113"/>
    </row>
    <row r="17" spans="1:256" s="112" customFormat="1" ht="27.6" x14ac:dyDescent="0.25">
      <c r="A17" s="114" t="s">
        <v>63</v>
      </c>
      <c r="B17" s="115"/>
      <c r="C17" s="114" t="s">
        <v>211</v>
      </c>
      <c r="D17" s="114" t="s">
        <v>29</v>
      </c>
      <c r="E17" s="116">
        <v>10</v>
      </c>
      <c r="F17" s="116"/>
      <c r="G17" s="116"/>
      <c r="IV17" s="113"/>
    </row>
    <row r="18" spans="1:256" s="112" customFormat="1" ht="12.75" customHeight="1" x14ac:dyDescent="0.25">
      <c r="A18" s="111" t="s">
        <v>500</v>
      </c>
      <c r="B18" s="246" t="s">
        <v>501</v>
      </c>
      <c r="C18" s="246"/>
      <c r="D18" s="246"/>
      <c r="E18" s="246"/>
      <c r="F18" s="246"/>
      <c r="G18" s="246"/>
      <c r="IV18" s="113"/>
    </row>
    <row r="19" spans="1:256" s="112" customFormat="1" ht="41.4" x14ac:dyDescent="0.25">
      <c r="A19" s="115" t="s">
        <v>100</v>
      </c>
      <c r="B19" s="115"/>
      <c r="C19" s="114" t="s">
        <v>212</v>
      </c>
      <c r="D19" s="114" t="s">
        <v>17</v>
      </c>
      <c r="E19" s="116">
        <v>15</v>
      </c>
      <c r="F19" s="117"/>
      <c r="G19" s="117"/>
      <c r="IV19" s="113"/>
    </row>
    <row r="20" spans="1:256" s="112" customFormat="1" ht="41.4" x14ac:dyDescent="0.25">
      <c r="A20" s="115" t="s">
        <v>102</v>
      </c>
      <c r="B20" s="115"/>
      <c r="C20" s="114" t="s">
        <v>212</v>
      </c>
      <c r="D20" s="114" t="s">
        <v>17</v>
      </c>
      <c r="E20" s="116">
        <v>25</v>
      </c>
      <c r="F20" s="117"/>
      <c r="G20" s="117"/>
      <c r="IV20" s="113"/>
    </row>
    <row r="21" spans="1:256" s="112" customFormat="1" ht="41.4" x14ac:dyDescent="0.25">
      <c r="A21" s="115" t="s">
        <v>104</v>
      </c>
      <c r="B21" s="115"/>
      <c r="C21" s="114" t="s">
        <v>212</v>
      </c>
      <c r="D21" s="114" t="s">
        <v>17</v>
      </c>
      <c r="E21" s="116">
        <v>15</v>
      </c>
      <c r="F21" s="117"/>
      <c r="G21" s="117"/>
      <c r="IV21" s="113"/>
    </row>
    <row r="22" spans="1:256" s="112" customFormat="1" ht="41.4" x14ac:dyDescent="0.25">
      <c r="A22" s="115" t="s">
        <v>106</v>
      </c>
      <c r="B22" s="115"/>
      <c r="C22" s="114" t="s">
        <v>212</v>
      </c>
      <c r="D22" s="114" t="s">
        <v>17</v>
      </c>
      <c r="E22" s="116">
        <v>130</v>
      </c>
      <c r="F22" s="117"/>
      <c r="G22" s="117"/>
      <c r="IV22" s="113"/>
    </row>
    <row r="23" spans="1:256" s="112" customFormat="1" ht="41.4" x14ac:dyDescent="0.25">
      <c r="A23" s="115" t="s">
        <v>108</v>
      </c>
      <c r="B23" s="115"/>
      <c r="C23" s="114" t="s">
        <v>212</v>
      </c>
      <c r="D23" s="114" t="s">
        <v>17</v>
      </c>
      <c r="E23" s="116">
        <v>205</v>
      </c>
      <c r="F23" s="117"/>
      <c r="G23" s="117"/>
      <c r="IV23" s="113"/>
    </row>
    <row r="24" spans="1:256" s="112" customFormat="1" ht="41.4" x14ac:dyDescent="0.25">
      <c r="A24" s="115" t="s">
        <v>110</v>
      </c>
      <c r="B24" s="115"/>
      <c r="C24" s="114" t="s">
        <v>212</v>
      </c>
      <c r="D24" s="114" t="s">
        <v>17</v>
      </c>
      <c r="E24" s="116">
        <v>92</v>
      </c>
      <c r="F24" s="117"/>
      <c r="G24" s="117"/>
      <c r="IV24" s="113"/>
    </row>
    <row r="25" spans="1:256" s="112" customFormat="1" ht="41.4" x14ac:dyDescent="0.25">
      <c r="A25" s="115" t="s">
        <v>112</v>
      </c>
      <c r="B25" s="115"/>
      <c r="C25" s="114" t="s">
        <v>213</v>
      </c>
      <c r="D25" s="114" t="s">
        <v>17</v>
      </c>
      <c r="E25" s="116">
        <v>752</v>
      </c>
      <c r="F25" s="117"/>
      <c r="G25" s="117"/>
      <c r="IV25" s="113"/>
    </row>
    <row r="26" spans="1:256" s="112" customFormat="1" ht="41.4" x14ac:dyDescent="0.25">
      <c r="A26" s="115" t="s">
        <v>114</v>
      </c>
      <c r="B26" s="115"/>
      <c r="C26" s="114" t="s">
        <v>213</v>
      </c>
      <c r="D26" s="114" t="s">
        <v>17</v>
      </c>
      <c r="E26" s="116">
        <v>200</v>
      </c>
      <c r="F26" s="117"/>
      <c r="G26" s="117"/>
      <c r="IV26" s="113"/>
    </row>
    <row r="27" spans="1:256" s="112" customFormat="1" ht="41.4" x14ac:dyDescent="0.25">
      <c r="A27" s="115" t="s">
        <v>116</v>
      </c>
      <c r="B27" s="115"/>
      <c r="C27" s="114" t="s">
        <v>214</v>
      </c>
      <c r="D27" s="114" t="s">
        <v>17</v>
      </c>
      <c r="E27" s="116">
        <v>100</v>
      </c>
      <c r="F27" s="117"/>
      <c r="G27" s="117"/>
      <c r="IV27" s="113"/>
    </row>
    <row r="28" spans="1:256" s="112" customFormat="1" ht="41.4" x14ac:dyDescent="0.25">
      <c r="A28" s="115" t="s">
        <v>118</v>
      </c>
      <c r="B28" s="115"/>
      <c r="C28" s="114" t="s">
        <v>214</v>
      </c>
      <c r="D28" s="114" t="s">
        <v>17</v>
      </c>
      <c r="E28" s="116">
        <v>100</v>
      </c>
      <c r="F28" s="117"/>
      <c r="G28" s="117"/>
      <c r="IV28" s="113"/>
    </row>
    <row r="29" spans="1:256" s="112" customFormat="1" ht="55.2" x14ac:dyDescent="0.25">
      <c r="A29" s="115" t="s">
        <v>120</v>
      </c>
      <c r="B29" s="115"/>
      <c r="C29" s="114" t="s">
        <v>215</v>
      </c>
      <c r="D29" s="114" t="s">
        <v>216</v>
      </c>
      <c r="E29" s="116">
        <v>2</v>
      </c>
      <c r="F29" s="117"/>
      <c r="G29" s="117"/>
      <c r="IV29" s="113"/>
    </row>
    <row r="30" spans="1:256" s="112" customFormat="1" ht="55.2" x14ac:dyDescent="0.25">
      <c r="A30" s="115" t="s">
        <v>122</v>
      </c>
      <c r="B30" s="115"/>
      <c r="C30" s="114" t="s">
        <v>217</v>
      </c>
      <c r="D30" s="114" t="s">
        <v>216</v>
      </c>
      <c r="E30" s="116">
        <v>1</v>
      </c>
      <c r="F30" s="117"/>
      <c r="G30" s="117"/>
      <c r="IV30" s="113"/>
    </row>
    <row r="31" spans="1:256" s="112" customFormat="1" ht="41.4" x14ac:dyDescent="0.25">
      <c r="A31" s="115" t="s">
        <v>124</v>
      </c>
      <c r="B31" s="115"/>
      <c r="C31" s="114" t="s">
        <v>218</v>
      </c>
      <c r="D31" s="114" t="s">
        <v>216</v>
      </c>
      <c r="E31" s="116">
        <v>2</v>
      </c>
      <c r="F31" s="117"/>
      <c r="G31" s="117"/>
      <c r="IV31" s="113"/>
    </row>
    <row r="32" spans="1:256" s="112" customFormat="1" ht="41.4" x14ac:dyDescent="0.25">
      <c r="A32" s="115" t="s">
        <v>126</v>
      </c>
      <c r="B32" s="115"/>
      <c r="C32" s="114" t="s">
        <v>219</v>
      </c>
      <c r="D32" s="114" t="s">
        <v>216</v>
      </c>
      <c r="E32" s="116">
        <v>3</v>
      </c>
      <c r="F32" s="117"/>
      <c r="G32" s="117"/>
      <c r="IV32" s="113"/>
    </row>
    <row r="33" spans="1:256" s="112" customFormat="1" ht="41.4" x14ac:dyDescent="0.25">
      <c r="A33" s="115" t="s">
        <v>128</v>
      </c>
      <c r="B33" s="115"/>
      <c r="C33" s="114" t="s">
        <v>220</v>
      </c>
      <c r="D33" s="114" t="s">
        <v>216</v>
      </c>
      <c r="E33" s="116">
        <v>1</v>
      </c>
      <c r="F33" s="117"/>
      <c r="G33" s="117"/>
      <c r="IV33" s="113"/>
    </row>
    <row r="34" spans="1:256" s="112" customFormat="1" ht="41.4" x14ac:dyDescent="0.25">
      <c r="A34" s="115" t="s">
        <v>130</v>
      </c>
      <c r="B34" s="115"/>
      <c r="C34" s="114" t="s">
        <v>221</v>
      </c>
      <c r="D34" s="114" t="s">
        <v>216</v>
      </c>
      <c r="E34" s="116">
        <v>4</v>
      </c>
      <c r="F34" s="117"/>
      <c r="G34" s="117"/>
      <c r="IV34" s="113"/>
    </row>
    <row r="35" spans="1:256" s="112" customFormat="1" ht="41.4" x14ac:dyDescent="0.25">
      <c r="A35" s="115" t="s">
        <v>132</v>
      </c>
      <c r="B35" s="115"/>
      <c r="C35" s="114" t="s">
        <v>222</v>
      </c>
      <c r="D35" s="114" t="s">
        <v>216</v>
      </c>
      <c r="E35" s="116">
        <v>2</v>
      </c>
      <c r="F35" s="117"/>
      <c r="G35" s="117"/>
      <c r="IV35" s="113"/>
    </row>
    <row r="36" spans="1:256" s="112" customFormat="1" ht="41.4" x14ac:dyDescent="0.25">
      <c r="A36" s="115" t="s">
        <v>134</v>
      </c>
      <c r="B36" s="115"/>
      <c r="C36" s="114" t="s">
        <v>223</v>
      </c>
      <c r="D36" s="114" t="s">
        <v>216</v>
      </c>
      <c r="E36" s="116">
        <v>8</v>
      </c>
      <c r="F36" s="117"/>
      <c r="G36" s="117"/>
      <c r="IV36" s="113"/>
    </row>
    <row r="37" spans="1:256" s="112" customFormat="1" ht="41.4" x14ac:dyDescent="0.25">
      <c r="A37" s="115" t="s">
        <v>136</v>
      </c>
      <c r="B37" s="115"/>
      <c r="C37" s="114" t="s">
        <v>224</v>
      </c>
      <c r="D37" s="114" t="s">
        <v>216</v>
      </c>
      <c r="E37" s="116">
        <v>14</v>
      </c>
      <c r="F37" s="117"/>
      <c r="G37" s="117"/>
      <c r="IV37" s="113"/>
    </row>
    <row r="38" spans="1:256" s="112" customFormat="1" ht="41.4" x14ac:dyDescent="0.25">
      <c r="A38" s="115" t="s">
        <v>137</v>
      </c>
      <c r="B38" s="115"/>
      <c r="C38" s="114" t="s">
        <v>225</v>
      </c>
      <c r="D38" s="114" t="s">
        <v>216</v>
      </c>
      <c r="E38" s="116">
        <v>4</v>
      </c>
      <c r="F38" s="117"/>
      <c r="G38" s="117"/>
      <c r="IV38" s="113"/>
    </row>
    <row r="39" spans="1:256" s="112" customFormat="1" ht="41.4" x14ac:dyDescent="0.25">
      <c r="A39" s="115" t="s">
        <v>139</v>
      </c>
      <c r="B39" s="115"/>
      <c r="C39" s="114" t="s">
        <v>226</v>
      </c>
      <c r="D39" s="114" t="s">
        <v>216</v>
      </c>
      <c r="E39" s="116">
        <v>2</v>
      </c>
      <c r="F39" s="117"/>
      <c r="G39" s="117"/>
      <c r="IV39" s="113"/>
    </row>
    <row r="40" spans="1:256" s="112" customFormat="1" ht="41.4" x14ac:dyDescent="0.25">
      <c r="A40" s="115" t="s">
        <v>141</v>
      </c>
      <c r="B40" s="115"/>
      <c r="C40" s="114" t="s">
        <v>227</v>
      </c>
      <c r="D40" s="114" t="s">
        <v>216</v>
      </c>
      <c r="E40" s="116">
        <v>2</v>
      </c>
      <c r="F40" s="117"/>
      <c r="G40" s="117"/>
      <c r="IV40" s="113"/>
    </row>
    <row r="41" spans="1:256" s="112" customFormat="1" ht="41.4" x14ac:dyDescent="0.25">
      <c r="A41" s="115" t="s">
        <v>143</v>
      </c>
      <c r="B41" s="115"/>
      <c r="C41" s="114" t="s">
        <v>228</v>
      </c>
      <c r="D41" s="114" t="s">
        <v>216</v>
      </c>
      <c r="E41" s="116">
        <v>2</v>
      </c>
      <c r="F41" s="117"/>
      <c r="G41" s="117"/>
      <c r="IV41" s="113"/>
    </row>
    <row r="42" spans="1:256" s="112" customFormat="1" ht="41.4" x14ac:dyDescent="0.25">
      <c r="A42" s="115" t="s">
        <v>145</v>
      </c>
      <c r="B42" s="115"/>
      <c r="C42" s="114" t="s">
        <v>229</v>
      </c>
      <c r="D42" s="114" t="s">
        <v>216</v>
      </c>
      <c r="E42" s="116">
        <v>3</v>
      </c>
      <c r="F42" s="117"/>
      <c r="G42" s="117"/>
      <c r="IV42" s="113"/>
    </row>
    <row r="43" spans="1:256" s="112" customFormat="1" ht="41.4" x14ac:dyDescent="0.25">
      <c r="A43" s="115" t="s">
        <v>147</v>
      </c>
      <c r="B43" s="115"/>
      <c r="C43" s="114" t="s">
        <v>230</v>
      </c>
      <c r="D43" s="114" t="s">
        <v>216</v>
      </c>
      <c r="E43" s="116">
        <v>1</v>
      </c>
      <c r="F43" s="117"/>
      <c r="G43" s="117"/>
      <c r="IV43" s="113"/>
    </row>
    <row r="44" spans="1:256" s="112" customFormat="1" ht="41.4" x14ac:dyDescent="0.25">
      <c r="A44" s="115" t="s">
        <v>149</v>
      </c>
      <c r="B44" s="115"/>
      <c r="C44" s="114" t="s">
        <v>231</v>
      </c>
      <c r="D44" s="114" t="s">
        <v>216</v>
      </c>
      <c r="E44" s="116">
        <v>4</v>
      </c>
      <c r="F44" s="117"/>
      <c r="G44" s="117"/>
      <c r="IV44" s="113"/>
    </row>
    <row r="45" spans="1:256" s="112" customFormat="1" ht="41.4" x14ac:dyDescent="0.25">
      <c r="A45" s="115" t="s">
        <v>151</v>
      </c>
      <c r="B45" s="115"/>
      <c r="C45" s="114" t="s">
        <v>232</v>
      </c>
      <c r="D45" s="114" t="s">
        <v>216</v>
      </c>
      <c r="E45" s="116">
        <v>2</v>
      </c>
      <c r="F45" s="117"/>
      <c r="G45" s="117"/>
      <c r="IV45" s="113"/>
    </row>
    <row r="46" spans="1:256" s="112" customFormat="1" ht="41.4" x14ac:dyDescent="0.25">
      <c r="A46" s="115" t="s">
        <v>153</v>
      </c>
      <c r="B46" s="115"/>
      <c r="C46" s="114" t="s">
        <v>233</v>
      </c>
      <c r="D46" s="114" t="s">
        <v>216</v>
      </c>
      <c r="E46" s="116">
        <v>8</v>
      </c>
      <c r="F46" s="117"/>
      <c r="G46" s="117"/>
      <c r="IV46" s="113"/>
    </row>
    <row r="47" spans="1:256" s="112" customFormat="1" ht="41.4" x14ac:dyDescent="0.25">
      <c r="A47" s="115" t="s">
        <v>155</v>
      </c>
      <c r="B47" s="115"/>
      <c r="C47" s="114" t="s">
        <v>234</v>
      </c>
      <c r="D47" s="114" t="s">
        <v>216</v>
      </c>
      <c r="E47" s="116">
        <v>14</v>
      </c>
      <c r="F47" s="117"/>
      <c r="G47" s="117"/>
      <c r="IV47" s="113"/>
    </row>
    <row r="48" spans="1:256" s="112" customFormat="1" ht="41.4" x14ac:dyDescent="0.25">
      <c r="A48" s="115" t="s">
        <v>157</v>
      </c>
      <c r="B48" s="115"/>
      <c r="C48" s="114" t="s">
        <v>235</v>
      </c>
      <c r="D48" s="114" t="s">
        <v>216</v>
      </c>
      <c r="E48" s="116">
        <v>4</v>
      </c>
      <c r="F48" s="117"/>
      <c r="G48" s="117"/>
      <c r="IV48" s="113"/>
    </row>
    <row r="49" spans="1:256" s="112" customFormat="1" ht="41.4" x14ac:dyDescent="0.25">
      <c r="A49" s="115" t="s">
        <v>159</v>
      </c>
      <c r="B49" s="115"/>
      <c r="C49" s="114" t="s">
        <v>236</v>
      </c>
      <c r="D49" s="114" t="s">
        <v>216</v>
      </c>
      <c r="E49" s="116">
        <v>2</v>
      </c>
      <c r="F49" s="117"/>
      <c r="G49" s="117"/>
      <c r="IV49" s="113"/>
    </row>
    <row r="50" spans="1:256" s="112" customFormat="1" ht="41.4" x14ac:dyDescent="0.25">
      <c r="A50" s="115" t="s">
        <v>161</v>
      </c>
      <c r="B50" s="115"/>
      <c r="C50" s="114" t="s">
        <v>237</v>
      </c>
      <c r="D50" s="114" t="s">
        <v>216</v>
      </c>
      <c r="E50" s="116">
        <v>2</v>
      </c>
      <c r="F50" s="117"/>
      <c r="G50" s="117"/>
      <c r="IV50" s="113"/>
    </row>
    <row r="51" spans="1:256" s="112" customFormat="1" ht="55.2" x14ac:dyDescent="0.25">
      <c r="A51" s="115" t="s">
        <v>163</v>
      </c>
      <c r="B51" s="115"/>
      <c r="C51" s="114" t="s">
        <v>238</v>
      </c>
      <c r="D51" s="114" t="s">
        <v>29</v>
      </c>
      <c r="E51" s="116">
        <v>1</v>
      </c>
      <c r="F51" s="117"/>
      <c r="G51" s="117"/>
      <c r="IV51" s="113"/>
    </row>
    <row r="52" spans="1:256" s="112" customFormat="1" ht="41.4" x14ac:dyDescent="0.25">
      <c r="A52" s="115" t="s">
        <v>165</v>
      </c>
      <c r="B52" s="115"/>
      <c r="C52" s="114" t="s">
        <v>239</v>
      </c>
      <c r="D52" s="114" t="s">
        <v>29</v>
      </c>
      <c r="E52" s="116">
        <v>1</v>
      </c>
      <c r="F52" s="117"/>
      <c r="G52" s="117"/>
      <c r="IV52" s="113"/>
    </row>
    <row r="53" spans="1:256" s="112" customFormat="1" ht="41.4" x14ac:dyDescent="0.25">
      <c r="A53" s="115" t="s">
        <v>167</v>
      </c>
      <c r="B53" s="115"/>
      <c r="C53" s="114" t="s">
        <v>240</v>
      </c>
      <c r="D53" s="114" t="s">
        <v>29</v>
      </c>
      <c r="E53" s="116">
        <v>1</v>
      </c>
      <c r="F53" s="117"/>
      <c r="G53" s="117"/>
      <c r="IV53" s="113"/>
    </row>
    <row r="54" spans="1:256" s="112" customFormat="1" ht="27.6" x14ac:dyDescent="0.25">
      <c r="A54" s="115" t="s">
        <v>502</v>
      </c>
      <c r="B54" s="115"/>
      <c r="C54" s="114" t="s">
        <v>241</v>
      </c>
      <c r="D54" s="114" t="s">
        <v>29</v>
      </c>
      <c r="E54" s="116">
        <v>1</v>
      </c>
      <c r="F54" s="117"/>
      <c r="G54" s="117"/>
      <c r="IV54" s="113"/>
    </row>
    <row r="55" spans="1:256" s="112" customFormat="1" ht="27.6" x14ac:dyDescent="0.25">
      <c r="A55" s="115" t="s">
        <v>503</v>
      </c>
      <c r="B55" s="115"/>
      <c r="C55" s="114" t="s">
        <v>242</v>
      </c>
      <c r="D55" s="114" t="s">
        <v>17</v>
      </c>
      <c r="E55" s="116">
        <v>7</v>
      </c>
      <c r="F55" s="117"/>
      <c r="G55" s="117"/>
      <c r="IV55" s="113"/>
    </row>
    <row r="56" spans="1:256" s="112" customFormat="1" ht="27.6" x14ac:dyDescent="0.25">
      <c r="A56" s="115" t="s">
        <v>504</v>
      </c>
      <c r="B56" s="115"/>
      <c r="C56" s="114" t="s">
        <v>243</v>
      </c>
      <c r="D56" s="114" t="s">
        <v>29</v>
      </c>
      <c r="E56" s="116">
        <v>1</v>
      </c>
      <c r="F56" s="117"/>
      <c r="G56" s="117"/>
      <c r="IV56" s="113"/>
    </row>
    <row r="57" spans="1:256" s="112" customFormat="1" ht="13.8" x14ac:dyDescent="0.25">
      <c r="A57" s="115" t="s">
        <v>505</v>
      </c>
      <c r="B57" s="115"/>
      <c r="C57" s="114" t="s">
        <v>244</v>
      </c>
      <c r="D57" s="114" t="s">
        <v>29</v>
      </c>
      <c r="E57" s="116">
        <v>1</v>
      </c>
      <c r="F57" s="117"/>
      <c r="G57" s="117"/>
      <c r="IV57" s="113"/>
    </row>
    <row r="58" spans="1:256" s="112" customFormat="1" ht="13.8" x14ac:dyDescent="0.25">
      <c r="A58" s="115" t="s">
        <v>506</v>
      </c>
      <c r="B58" s="115"/>
      <c r="C58" s="114" t="s">
        <v>245</v>
      </c>
      <c r="D58" s="114" t="s">
        <v>29</v>
      </c>
      <c r="E58" s="116">
        <v>1</v>
      </c>
      <c r="F58" s="117"/>
      <c r="G58" s="117"/>
      <c r="IV58" s="113"/>
    </row>
    <row r="59" spans="1:256" s="112" customFormat="1" ht="13.8" x14ac:dyDescent="0.25">
      <c r="A59" s="115" t="s">
        <v>507</v>
      </c>
      <c r="B59" s="115"/>
      <c r="C59" s="114" t="s">
        <v>246</v>
      </c>
      <c r="D59" s="114" t="s">
        <v>29</v>
      </c>
      <c r="E59" s="116">
        <v>1</v>
      </c>
      <c r="F59" s="117"/>
      <c r="G59" s="117"/>
      <c r="IV59" s="113"/>
    </row>
    <row r="60" spans="1:256" s="112" customFormat="1" ht="27.6" x14ac:dyDescent="0.25">
      <c r="A60" s="115" t="s">
        <v>508</v>
      </c>
      <c r="B60" s="115"/>
      <c r="C60" s="114" t="s">
        <v>247</v>
      </c>
      <c r="D60" s="114" t="s">
        <v>29</v>
      </c>
      <c r="E60" s="116">
        <v>2</v>
      </c>
      <c r="F60" s="117"/>
      <c r="G60" s="117"/>
      <c r="IV60" s="113"/>
    </row>
    <row r="61" spans="1:256" s="112" customFormat="1" ht="41.4" x14ac:dyDescent="0.25">
      <c r="A61" s="115" t="s">
        <v>509</v>
      </c>
      <c r="B61" s="115"/>
      <c r="C61" s="114" t="s">
        <v>248</v>
      </c>
      <c r="D61" s="114" t="s">
        <v>17</v>
      </c>
      <c r="E61" s="116">
        <v>208</v>
      </c>
      <c r="F61" s="117"/>
      <c r="G61" s="117"/>
      <c r="IV61" s="113"/>
    </row>
    <row r="62" spans="1:256" s="112" customFormat="1" ht="13.8" x14ac:dyDescent="0.25">
      <c r="A62" s="115" t="s">
        <v>510</v>
      </c>
      <c r="B62" s="115"/>
      <c r="C62" s="114" t="s">
        <v>249</v>
      </c>
      <c r="D62" s="114" t="s">
        <v>250</v>
      </c>
      <c r="E62" s="116">
        <v>1</v>
      </c>
      <c r="F62" s="117"/>
      <c r="G62" s="117"/>
      <c r="IV62" s="113"/>
    </row>
    <row r="63" spans="1:256" s="112" customFormat="1" ht="27.6" x14ac:dyDescent="0.25">
      <c r="A63" s="115" t="s">
        <v>511</v>
      </c>
      <c r="B63" s="115"/>
      <c r="C63" s="114" t="s">
        <v>251</v>
      </c>
      <c r="D63" s="114" t="s">
        <v>250</v>
      </c>
      <c r="E63" s="116">
        <v>1</v>
      </c>
      <c r="F63" s="117"/>
      <c r="G63" s="117"/>
      <c r="IV63" s="113"/>
    </row>
    <row r="64" spans="1:256" s="112" customFormat="1" ht="27.6" x14ac:dyDescent="0.25">
      <c r="A64" s="115" t="s">
        <v>512</v>
      </c>
      <c r="B64" s="115"/>
      <c r="C64" s="114" t="s">
        <v>252</v>
      </c>
      <c r="D64" s="114" t="s">
        <v>250</v>
      </c>
      <c r="E64" s="116">
        <v>1</v>
      </c>
      <c r="F64" s="117"/>
      <c r="G64" s="117"/>
      <c r="IV64" s="113"/>
    </row>
    <row r="65" spans="1:256" s="112" customFormat="1" ht="13.8" x14ac:dyDescent="0.25">
      <c r="A65" s="115" t="s">
        <v>513</v>
      </c>
      <c r="B65" s="115"/>
      <c r="C65" s="114" t="s">
        <v>253</v>
      </c>
      <c r="D65" s="114" t="s">
        <v>250</v>
      </c>
      <c r="E65" s="116">
        <v>1</v>
      </c>
      <c r="F65" s="117"/>
      <c r="G65" s="117"/>
      <c r="IV65" s="113"/>
    </row>
    <row r="66" spans="1:256" s="112" customFormat="1" ht="27.6" x14ac:dyDescent="0.25">
      <c r="A66" s="115" t="s">
        <v>514</v>
      </c>
      <c r="B66" s="115"/>
      <c r="C66" s="114" t="s">
        <v>254</v>
      </c>
      <c r="D66" s="114" t="s">
        <v>250</v>
      </c>
      <c r="E66" s="116">
        <v>1</v>
      </c>
      <c r="F66" s="117"/>
      <c r="G66" s="117"/>
      <c r="IV66" s="113"/>
    </row>
    <row r="67" spans="1:256" s="112" customFormat="1" ht="27.6" x14ac:dyDescent="0.25">
      <c r="A67" s="115" t="s">
        <v>515</v>
      </c>
      <c r="B67" s="115"/>
      <c r="C67" s="114" t="s">
        <v>255</v>
      </c>
      <c r="D67" s="114" t="s">
        <v>250</v>
      </c>
      <c r="E67" s="116">
        <v>1</v>
      </c>
      <c r="F67" s="117"/>
      <c r="G67" s="117"/>
      <c r="IV67" s="113"/>
    </row>
    <row r="68" spans="1:256" s="112" customFormat="1" ht="13.8" x14ac:dyDescent="0.25">
      <c r="A68" s="115" t="s">
        <v>516</v>
      </c>
      <c r="B68" s="115"/>
      <c r="C68" s="114" t="s">
        <v>256</v>
      </c>
      <c r="D68" s="114" t="s">
        <v>250</v>
      </c>
      <c r="E68" s="116">
        <v>1</v>
      </c>
      <c r="F68" s="117"/>
      <c r="G68" s="117"/>
      <c r="IV68" s="113"/>
    </row>
    <row r="69" spans="1:256" s="112" customFormat="1" ht="27.6" x14ac:dyDescent="0.25">
      <c r="A69" s="115" t="s">
        <v>517</v>
      </c>
      <c r="B69" s="115"/>
      <c r="C69" s="114" t="s">
        <v>257</v>
      </c>
      <c r="D69" s="114" t="s">
        <v>250</v>
      </c>
      <c r="E69" s="116">
        <v>1</v>
      </c>
      <c r="F69" s="117"/>
      <c r="G69" s="117"/>
      <c r="IV69" s="113"/>
    </row>
    <row r="70" spans="1:256" s="112" customFormat="1" ht="27.6" x14ac:dyDescent="0.25">
      <c r="A70" s="115" t="s">
        <v>518</v>
      </c>
      <c r="B70" s="115"/>
      <c r="C70" s="114" t="s">
        <v>258</v>
      </c>
      <c r="D70" s="114" t="s">
        <v>250</v>
      </c>
      <c r="E70" s="116">
        <v>1</v>
      </c>
      <c r="F70" s="117"/>
      <c r="G70" s="117"/>
      <c r="IV70" s="113"/>
    </row>
    <row r="71" spans="1:256" s="112" customFormat="1" ht="13.8" x14ac:dyDescent="0.25">
      <c r="A71" s="115" t="s">
        <v>519</v>
      </c>
      <c r="B71" s="115"/>
      <c r="C71" s="114" t="s">
        <v>259</v>
      </c>
      <c r="D71" s="114" t="s">
        <v>250</v>
      </c>
      <c r="E71" s="116">
        <v>1</v>
      </c>
      <c r="F71" s="117"/>
      <c r="G71" s="117"/>
      <c r="IV71" s="113"/>
    </row>
    <row r="72" spans="1:256" s="112" customFormat="1" ht="27.6" x14ac:dyDescent="0.25">
      <c r="A72" s="115" t="s">
        <v>520</v>
      </c>
      <c r="B72" s="115"/>
      <c r="C72" s="114" t="s">
        <v>260</v>
      </c>
      <c r="D72" s="114" t="s">
        <v>250</v>
      </c>
      <c r="E72" s="116">
        <v>1</v>
      </c>
      <c r="F72" s="117"/>
      <c r="G72" s="117"/>
      <c r="IV72" s="113"/>
    </row>
    <row r="73" spans="1:256" s="112" customFormat="1" ht="27.6" x14ac:dyDescent="0.25">
      <c r="A73" s="115" t="s">
        <v>521</v>
      </c>
      <c r="B73" s="115"/>
      <c r="C73" s="114" t="s">
        <v>261</v>
      </c>
      <c r="D73" s="114" t="s">
        <v>250</v>
      </c>
      <c r="E73" s="116">
        <v>1</v>
      </c>
      <c r="F73" s="117"/>
      <c r="G73" s="117"/>
      <c r="IV73" s="113"/>
    </row>
    <row r="74" spans="1:256" s="112" customFormat="1" ht="13.8" x14ac:dyDescent="0.25">
      <c r="A74" s="115" t="s">
        <v>522</v>
      </c>
      <c r="B74" s="115"/>
      <c r="C74" s="114" t="s">
        <v>262</v>
      </c>
      <c r="D74" s="114" t="s">
        <v>250</v>
      </c>
      <c r="E74" s="116">
        <v>1</v>
      </c>
      <c r="F74" s="117"/>
      <c r="G74" s="117"/>
      <c r="IV74" s="113"/>
    </row>
    <row r="75" spans="1:256" s="112" customFormat="1" ht="27.6" x14ac:dyDescent="0.25">
      <c r="A75" s="115" t="s">
        <v>523</v>
      </c>
      <c r="B75" s="115"/>
      <c r="C75" s="114" t="s">
        <v>263</v>
      </c>
      <c r="D75" s="114" t="s">
        <v>250</v>
      </c>
      <c r="E75" s="116">
        <v>1</v>
      </c>
      <c r="F75" s="117"/>
      <c r="G75" s="117"/>
      <c r="IV75" s="113"/>
    </row>
    <row r="76" spans="1:256" s="112" customFormat="1" ht="27.6" x14ac:dyDescent="0.25">
      <c r="A76" s="115" t="s">
        <v>524</v>
      </c>
      <c r="B76" s="115"/>
      <c r="C76" s="114" t="s">
        <v>264</v>
      </c>
      <c r="D76" s="114" t="s">
        <v>250</v>
      </c>
      <c r="E76" s="116">
        <v>1</v>
      </c>
      <c r="F76" s="117"/>
      <c r="G76" s="117"/>
      <c r="IV76" s="113"/>
    </row>
    <row r="77" spans="1:256" s="112" customFormat="1" ht="13.8" x14ac:dyDescent="0.25">
      <c r="A77" s="115" t="s">
        <v>525</v>
      </c>
      <c r="B77" s="115"/>
      <c r="C77" s="114" t="s">
        <v>265</v>
      </c>
      <c r="D77" s="114" t="s">
        <v>250</v>
      </c>
      <c r="E77" s="116">
        <v>1</v>
      </c>
      <c r="F77" s="117"/>
      <c r="G77" s="117"/>
      <c r="IV77" s="113"/>
    </row>
    <row r="78" spans="1:256" s="112" customFormat="1" ht="27.6" x14ac:dyDescent="0.25">
      <c r="A78" s="115" t="s">
        <v>526</v>
      </c>
      <c r="B78" s="115"/>
      <c r="C78" s="114" t="s">
        <v>266</v>
      </c>
      <c r="D78" s="114" t="s">
        <v>250</v>
      </c>
      <c r="E78" s="116">
        <v>1</v>
      </c>
      <c r="F78" s="117"/>
      <c r="G78" s="117"/>
      <c r="IV78" s="113"/>
    </row>
    <row r="79" spans="1:256" s="112" customFormat="1" ht="27.6" x14ac:dyDescent="0.25">
      <c r="A79" s="115" t="s">
        <v>527</v>
      </c>
      <c r="B79" s="115"/>
      <c r="C79" s="114" t="s">
        <v>267</v>
      </c>
      <c r="D79" s="114" t="s">
        <v>250</v>
      </c>
      <c r="E79" s="116">
        <v>1</v>
      </c>
      <c r="F79" s="117"/>
      <c r="G79" s="117"/>
      <c r="IV79" s="113"/>
    </row>
    <row r="80" spans="1:256" s="112" customFormat="1" ht="13.8" x14ac:dyDescent="0.25">
      <c r="A80" s="115" t="s">
        <v>528</v>
      </c>
      <c r="B80" s="115"/>
      <c r="C80" s="114" t="s">
        <v>268</v>
      </c>
      <c r="D80" s="114" t="s">
        <v>250</v>
      </c>
      <c r="E80" s="116">
        <v>1</v>
      </c>
      <c r="F80" s="117"/>
      <c r="G80" s="117"/>
      <c r="IV80" s="113"/>
    </row>
    <row r="81" spans="1:256" s="112" customFormat="1" ht="27.6" x14ac:dyDescent="0.25">
      <c r="A81" s="115" t="s">
        <v>529</v>
      </c>
      <c r="B81" s="115"/>
      <c r="C81" s="114" t="s">
        <v>269</v>
      </c>
      <c r="D81" s="114" t="s">
        <v>250</v>
      </c>
      <c r="E81" s="116">
        <v>1</v>
      </c>
      <c r="F81" s="117"/>
      <c r="G81" s="117"/>
      <c r="IV81" s="113"/>
    </row>
    <row r="82" spans="1:256" s="112" customFormat="1" ht="27.6" x14ac:dyDescent="0.25">
      <c r="A82" s="115" t="s">
        <v>530</v>
      </c>
      <c r="B82" s="115"/>
      <c r="C82" s="114" t="s">
        <v>270</v>
      </c>
      <c r="D82" s="114" t="s">
        <v>250</v>
      </c>
      <c r="E82" s="116">
        <v>1</v>
      </c>
      <c r="F82" s="117"/>
      <c r="G82" s="117"/>
      <c r="IV82" s="113"/>
    </row>
    <row r="83" spans="1:256" s="112" customFormat="1" ht="13.8" x14ac:dyDescent="0.25">
      <c r="A83" s="115" t="s">
        <v>531</v>
      </c>
      <c r="B83" s="115"/>
      <c r="C83" s="114" t="s">
        <v>271</v>
      </c>
      <c r="D83" s="114" t="s">
        <v>250</v>
      </c>
      <c r="E83" s="116">
        <v>1</v>
      </c>
      <c r="F83" s="117"/>
      <c r="G83" s="117"/>
      <c r="IV83" s="113"/>
    </row>
    <row r="84" spans="1:256" s="112" customFormat="1" ht="27.6" x14ac:dyDescent="0.25">
      <c r="A84" s="115" t="s">
        <v>532</v>
      </c>
      <c r="B84" s="115"/>
      <c r="C84" s="114" t="s">
        <v>272</v>
      </c>
      <c r="D84" s="114" t="s">
        <v>250</v>
      </c>
      <c r="E84" s="116">
        <v>1</v>
      </c>
      <c r="F84" s="117"/>
      <c r="G84" s="117"/>
      <c r="IV84" s="113"/>
    </row>
    <row r="85" spans="1:256" s="112" customFormat="1" ht="27.6" x14ac:dyDescent="0.25">
      <c r="A85" s="115" t="s">
        <v>533</v>
      </c>
      <c r="B85" s="115"/>
      <c r="C85" s="114" t="s">
        <v>273</v>
      </c>
      <c r="D85" s="114" t="s">
        <v>250</v>
      </c>
      <c r="E85" s="116">
        <v>1</v>
      </c>
      <c r="F85" s="117"/>
      <c r="G85" s="117"/>
      <c r="IV85" s="113"/>
    </row>
    <row r="86" spans="1:256" s="112" customFormat="1" ht="13.8" x14ac:dyDescent="0.25">
      <c r="A86" s="115" t="s">
        <v>534</v>
      </c>
      <c r="B86" s="115"/>
      <c r="C86" s="114" t="s">
        <v>274</v>
      </c>
      <c r="D86" s="114" t="s">
        <v>250</v>
      </c>
      <c r="E86" s="116">
        <v>1</v>
      </c>
      <c r="F86" s="117"/>
      <c r="G86" s="117"/>
      <c r="IV86" s="113"/>
    </row>
    <row r="87" spans="1:256" s="112" customFormat="1" ht="27.6" x14ac:dyDescent="0.25">
      <c r="A87" s="115" t="s">
        <v>535</v>
      </c>
      <c r="B87" s="115"/>
      <c r="C87" s="114" t="s">
        <v>275</v>
      </c>
      <c r="D87" s="114" t="s">
        <v>250</v>
      </c>
      <c r="E87" s="116">
        <v>1</v>
      </c>
      <c r="F87" s="117"/>
      <c r="G87" s="117"/>
      <c r="IV87" s="113"/>
    </row>
    <row r="88" spans="1:256" s="112" customFormat="1" ht="27.6" x14ac:dyDescent="0.25">
      <c r="A88" s="115" t="s">
        <v>536</v>
      </c>
      <c r="B88" s="115"/>
      <c r="C88" s="114" t="s">
        <v>276</v>
      </c>
      <c r="D88" s="114" t="s">
        <v>250</v>
      </c>
      <c r="E88" s="116">
        <v>1</v>
      </c>
      <c r="F88" s="117"/>
      <c r="G88" s="117"/>
      <c r="IV88" s="113"/>
    </row>
    <row r="89" spans="1:256" s="112" customFormat="1" ht="13.8" x14ac:dyDescent="0.25">
      <c r="A89" s="115" t="s">
        <v>537</v>
      </c>
      <c r="B89" s="115"/>
      <c r="C89" s="114" t="s">
        <v>277</v>
      </c>
      <c r="D89" s="114" t="s">
        <v>250</v>
      </c>
      <c r="E89" s="116">
        <v>1</v>
      </c>
      <c r="F89" s="117"/>
      <c r="G89" s="117"/>
      <c r="IV89" s="113"/>
    </row>
    <row r="90" spans="1:256" s="112" customFormat="1" ht="27.6" x14ac:dyDescent="0.25">
      <c r="A90" s="115" t="s">
        <v>538</v>
      </c>
      <c r="B90" s="115"/>
      <c r="C90" s="114" t="s">
        <v>278</v>
      </c>
      <c r="D90" s="114" t="s">
        <v>250</v>
      </c>
      <c r="E90" s="116">
        <v>1</v>
      </c>
      <c r="F90" s="117"/>
      <c r="G90" s="117"/>
      <c r="IV90" s="113"/>
    </row>
    <row r="91" spans="1:256" s="112" customFormat="1" ht="27.6" x14ac:dyDescent="0.25">
      <c r="A91" s="115" t="s">
        <v>539</v>
      </c>
      <c r="B91" s="115"/>
      <c r="C91" s="114" t="s">
        <v>279</v>
      </c>
      <c r="D91" s="114" t="s">
        <v>250</v>
      </c>
      <c r="E91" s="116">
        <v>1</v>
      </c>
      <c r="F91" s="117"/>
      <c r="G91" s="117"/>
      <c r="IV91" s="113"/>
    </row>
    <row r="92" spans="1:256" s="112" customFormat="1" ht="12.75" customHeight="1" x14ac:dyDescent="0.25">
      <c r="A92" s="111" t="s">
        <v>540</v>
      </c>
      <c r="B92" s="246" t="s">
        <v>541</v>
      </c>
      <c r="C92" s="246"/>
      <c r="D92" s="246"/>
      <c r="E92" s="246"/>
      <c r="F92" s="246"/>
      <c r="G92" s="246"/>
      <c r="IV92" s="113"/>
    </row>
    <row r="93" spans="1:256" s="112" customFormat="1" ht="27.6" x14ac:dyDescent="0.25">
      <c r="A93" s="118" t="s">
        <v>170</v>
      </c>
      <c r="B93" s="119"/>
      <c r="C93" s="114" t="s">
        <v>280</v>
      </c>
      <c r="D93" s="114" t="s">
        <v>17</v>
      </c>
      <c r="E93" s="116">
        <v>110</v>
      </c>
      <c r="F93" s="117"/>
      <c r="G93" s="117"/>
      <c r="IV93" s="113"/>
    </row>
    <row r="94" spans="1:256" s="112" customFormat="1" ht="27.6" x14ac:dyDescent="0.25">
      <c r="A94" s="118" t="s">
        <v>172</v>
      </c>
      <c r="B94" s="119"/>
      <c r="C94" s="114" t="s">
        <v>281</v>
      </c>
      <c r="D94" s="114" t="s">
        <v>29</v>
      </c>
      <c r="E94" s="116">
        <v>2</v>
      </c>
      <c r="F94" s="117"/>
      <c r="G94" s="117"/>
      <c r="IV94" s="113"/>
    </row>
    <row r="95" spans="1:256" s="112" customFormat="1" ht="41.4" x14ac:dyDescent="0.25">
      <c r="A95" s="118" t="s">
        <v>174</v>
      </c>
      <c r="B95" s="119"/>
      <c r="C95" s="114" t="s">
        <v>282</v>
      </c>
      <c r="D95" s="114" t="s">
        <v>15</v>
      </c>
      <c r="E95" s="116">
        <v>0.17699999999999999</v>
      </c>
      <c r="F95" s="117"/>
      <c r="G95" s="117"/>
      <c r="IV95" s="113"/>
    </row>
    <row r="96" spans="1:256" s="112" customFormat="1" ht="13.8" x14ac:dyDescent="0.25">
      <c r="A96" s="118" t="s">
        <v>176</v>
      </c>
      <c r="B96" s="119"/>
      <c r="C96" s="114" t="s">
        <v>283</v>
      </c>
      <c r="D96" s="114" t="s">
        <v>29</v>
      </c>
      <c r="E96" s="116">
        <v>2</v>
      </c>
      <c r="F96" s="117"/>
      <c r="G96" s="117"/>
      <c r="IV96" s="113"/>
    </row>
    <row r="97" spans="1:256" s="112" customFormat="1" ht="41.4" x14ac:dyDescent="0.25">
      <c r="A97" s="118" t="s">
        <v>178</v>
      </c>
      <c r="B97" s="119"/>
      <c r="C97" s="114" t="s">
        <v>284</v>
      </c>
      <c r="D97" s="114" t="s">
        <v>216</v>
      </c>
      <c r="E97" s="116">
        <v>2</v>
      </c>
      <c r="F97" s="117"/>
      <c r="G97" s="117"/>
      <c r="IV97" s="113"/>
    </row>
    <row r="98" spans="1:256" s="112" customFormat="1" ht="41.4" x14ac:dyDescent="0.25">
      <c r="A98" s="118" t="s">
        <v>180</v>
      </c>
      <c r="B98" s="119"/>
      <c r="C98" s="114" t="s">
        <v>285</v>
      </c>
      <c r="D98" s="114" t="s">
        <v>216</v>
      </c>
      <c r="E98" s="116">
        <v>286</v>
      </c>
      <c r="F98" s="117"/>
      <c r="G98" s="117"/>
      <c r="IV98" s="113"/>
    </row>
    <row r="99" spans="1:256" s="112" customFormat="1" ht="41.4" x14ac:dyDescent="0.25">
      <c r="A99" s="118" t="s">
        <v>542</v>
      </c>
      <c r="B99" s="119"/>
      <c r="C99" s="114" t="s">
        <v>286</v>
      </c>
      <c r="D99" s="114" t="s">
        <v>250</v>
      </c>
      <c r="E99" s="116">
        <v>1</v>
      </c>
      <c r="F99" s="117"/>
      <c r="G99" s="117"/>
      <c r="IV99" s="113"/>
    </row>
    <row r="100" spans="1:256" s="112" customFormat="1" ht="41.4" x14ac:dyDescent="0.25">
      <c r="A100" s="118" t="s">
        <v>543</v>
      </c>
      <c r="B100" s="119"/>
      <c r="C100" s="114" t="s">
        <v>287</v>
      </c>
      <c r="D100" s="114" t="s">
        <v>250</v>
      </c>
      <c r="E100" s="116">
        <v>143</v>
      </c>
      <c r="F100" s="117"/>
      <c r="G100" s="117"/>
      <c r="IV100" s="113"/>
    </row>
    <row r="101" spans="1:256" s="112" customFormat="1" ht="41.4" x14ac:dyDescent="0.25">
      <c r="A101" s="118" t="s">
        <v>544</v>
      </c>
      <c r="B101" s="119"/>
      <c r="C101" s="114" t="s">
        <v>288</v>
      </c>
      <c r="D101" s="114" t="s">
        <v>250</v>
      </c>
      <c r="E101" s="116">
        <v>1</v>
      </c>
      <c r="F101" s="117"/>
      <c r="G101" s="117"/>
      <c r="IV101" s="113"/>
    </row>
    <row r="102" spans="1:256" s="112" customFormat="1" ht="41.4" x14ac:dyDescent="0.25">
      <c r="A102" s="118" t="s">
        <v>545</v>
      </c>
      <c r="B102" s="119"/>
      <c r="C102" s="114" t="s">
        <v>289</v>
      </c>
      <c r="D102" s="114" t="s">
        <v>250</v>
      </c>
      <c r="E102" s="116">
        <v>143</v>
      </c>
      <c r="F102" s="117"/>
      <c r="G102" s="117"/>
      <c r="IV102" s="113"/>
    </row>
    <row r="103" spans="1:256" s="112" customFormat="1" ht="41.4" x14ac:dyDescent="0.25">
      <c r="A103" s="118" t="s">
        <v>546</v>
      </c>
      <c r="B103" s="119"/>
      <c r="C103" s="114" t="s">
        <v>290</v>
      </c>
      <c r="D103" s="114" t="s">
        <v>291</v>
      </c>
      <c r="E103" s="116">
        <v>1</v>
      </c>
      <c r="F103" s="117"/>
      <c r="G103" s="117"/>
      <c r="IV103" s="113"/>
    </row>
    <row r="104" spans="1:256" s="112" customFormat="1" ht="41.4" x14ac:dyDescent="0.25">
      <c r="A104" s="118" t="s">
        <v>547</v>
      </c>
      <c r="B104" s="119"/>
      <c r="C104" s="114" t="s">
        <v>292</v>
      </c>
      <c r="D104" s="114" t="s">
        <v>291</v>
      </c>
      <c r="E104" s="116">
        <v>143</v>
      </c>
      <c r="F104" s="117"/>
      <c r="G104" s="117"/>
      <c r="IV104" s="113"/>
    </row>
    <row r="105" spans="1:256" s="112" customFormat="1" ht="12.75" customHeight="1" x14ac:dyDescent="0.25">
      <c r="A105" s="111" t="s">
        <v>548</v>
      </c>
      <c r="B105" s="246" t="s">
        <v>549</v>
      </c>
      <c r="C105" s="246"/>
      <c r="D105" s="246"/>
      <c r="E105" s="246"/>
      <c r="F105" s="246"/>
      <c r="G105" s="246"/>
      <c r="IV105" s="113"/>
    </row>
    <row r="106" spans="1:256" s="112" customFormat="1" ht="27.6" x14ac:dyDescent="0.25">
      <c r="A106" s="118" t="s">
        <v>183</v>
      </c>
      <c r="B106" s="119"/>
      <c r="C106" s="114" t="s">
        <v>293</v>
      </c>
      <c r="D106" s="114" t="s">
        <v>17</v>
      </c>
      <c r="E106" s="116">
        <v>95</v>
      </c>
      <c r="F106" s="117"/>
      <c r="G106" s="117"/>
      <c r="IV106" s="113"/>
    </row>
    <row r="107" spans="1:256" s="112" customFormat="1" ht="27.6" x14ac:dyDescent="0.25">
      <c r="A107" s="118" t="s">
        <v>185</v>
      </c>
      <c r="B107" s="119"/>
      <c r="C107" s="114" t="s">
        <v>281</v>
      </c>
      <c r="D107" s="114" t="s">
        <v>29</v>
      </c>
      <c r="E107" s="116">
        <v>4</v>
      </c>
      <c r="F107" s="117"/>
      <c r="G107" s="117"/>
      <c r="IV107" s="113"/>
    </row>
    <row r="108" spans="1:256" s="112" customFormat="1" ht="41.4" x14ac:dyDescent="0.25">
      <c r="A108" s="118" t="s">
        <v>550</v>
      </c>
      <c r="B108" s="119"/>
      <c r="C108" s="114" t="s">
        <v>282</v>
      </c>
      <c r="D108" s="114" t="s">
        <v>15</v>
      </c>
      <c r="E108" s="116">
        <v>0.155</v>
      </c>
      <c r="F108" s="117"/>
      <c r="G108" s="117"/>
      <c r="IV108" s="113"/>
    </row>
    <row r="109" spans="1:256" s="112" customFormat="1" ht="13.8" x14ac:dyDescent="0.25">
      <c r="A109" s="118" t="s">
        <v>551</v>
      </c>
      <c r="B109" s="119"/>
      <c r="C109" s="114" t="s">
        <v>283</v>
      </c>
      <c r="D109" s="114" t="s">
        <v>29</v>
      </c>
      <c r="E109" s="116">
        <v>2</v>
      </c>
      <c r="F109" s="117"/>
      <c r="G109" s="117"/>
      <c r="IV109" s="113"/>
    </row>
    <row r="110" spans="1:256" s="112" customFormat="1" ht="41.4" x14ac:dyDescent="0.25">
      <c r="A110" s="118" t="s">
        <v>552</v>
      </c>
      <c r="B110" s="119"/>
      <c r="C110" s="114" t="s">
        <v>284</v>
      </c>
      <c r="D110" s="114" t="s">
        <v>216</v>
      </c>
      <c r="E110" s="116">
        <v>2</v>
      </c>
      <c r="F110" s="117"/>
      <c r="G110" s="117"/>
      <c r="IV110" s="113"/>
    </row>
    <row r="111" spans="1:256" s="112" customFormat="1" ht="41.4" x14ac:dyDescent="0.25">
      <c r="A111" s="118" t="s">
        <v>553</v>
      </c>
      <c r="B111" s="119"/>
      <c r="C111" s="114" t="s">
        <v>285</v>
      </c>
      <c r="D111" s="114" t="s">
        <v>216</v>
      </c>
      <c r="E111" s="116">
        <v>14</v>
      </c>
      <c r="F111" s="117"/>
      <c r="G111" s="117"/>
      <c r="IV111" s="113"/>
    </row>
    <row r="112" spans="1:256" s="112" customFormat="1" ht="41.4" x14ac:dyDescent="0.25">
      <c r="A112" s="118" t="s">
        <v>554</v>
      </c>
      <c r="B112" s="119"/>
      <c r="C112" s="114" t="s">
        <v>286</v>
      </c>
      <c r="D112" s="114" t="s">
        <v>250</v>
      </c>
      <c r="E112" s="116">
        <v>1</v>
      </c>
      <c r="F112" s="117"/>
      <c r="G112" s="117"/>
      <c r="IV112" s="113"/>
    </row>
    <row r="113" spans="1:256" s="112" customFormat="1" ht="41.4" x14ac:dyDescent="0.25">
      <c r="A113" s="118" t="s">
        <v>555</v>
      </c>
      <c r="B113" s="119"/>
      <c r="C113" s="114" t="s">
        <v>287</v>
      </c>
      <c r="D113" s="114" t="s">
        <v>250</v>
      </c>
      <c r="E113" s="116">
        <v>7</v>
      </c>
      <c r="F113" s="117"/>
      <c r="G113" s="117"/>
      <c r="IV113" s="113"/>
    </row>
    <row r="114" spans="1:256" s="112" customFormat="1" ht="41.4" x14ac:dyDescent="0.25">
      <c r="A114" s="118" t="s">
        <v>556</v>
      </c>
      <c r="B114" s="119"/>
      <c r="C114" s="114" t="s">
        <v>288</v>
      </c>
      <c r="D114" s="114" t="s">
        <v>250</v>
      </c>
      <c r="E114" s="116">
        <v>1</v>
      </c>
      <c r="F114" s="117"/>
      <c r="G114" s="117"/>
      <c r="IV114" s="113"/>
    </row>
    <row r="115" spans="1:256" s="112" customFormat="1" ht="41.4" x14ac:dyDescent="0.25">
      <c r="A115" s="118" t="s">
        <v>557</v>
      </c>
      <c r="B115" s="119"/>
      <c r="C115" s="114" t="s">
        <v>289</v>
      </c>
      <c r="D115" s="114" t="s">
        <v>250</v>
      </c>
      <c r="E115" s="116">
        <v>7</v>
      </c>
      <c r="F115" s="117"/>
      <c r="G115" s="117"/>
      <c r="IV115" s="113"/>
    </row>
    <row r="116" spans="1:256" s="112" customFormat="1" ht="41.4" x14ac:dyDescent="0.25">
      <c r="A116" s="118" t="s">
        <v>558</v>
      </c>
      <c r="B116" s="119"/>
      <c r="C116" s="114" t="s">
        <v>290</v>
      </c>
      <c r="D116" s="114" t="s">
        <v>291</v>
      </c>
      <c r="E116" s="116">
        <v>1</v>
      </c>
      <c r="F116" s="117"/>
      <c r="G116" s="117"/>
      <c r="IV116" s="113"/>
    </row>
    <row r="117" spans="1:256" s="112" customFormat="1" ht="41.4" x14ac:dyDescent="0.25">
      <c r="A117" s="118" t="s">
        <v>559</v>
      </c>
      <c r="B117" s="119"/>
      <c r="C117" s="114" t="s">
        <v>292</v>
      </c>
      <c r="D117" s="114" t="s">
        <v>291</v>
      </c>
      <c r="E117" s="116">
        <v>7</v>
      </c>
      <c r="F117" s="117"/>
      <c r="G117" s="117"/>
      <c r="IV117" s="113"/>
    </row>
    <row r="118" spans="1:256" s="112" customFormat="1" ht="12.75" customHeight="1" x14ac:dyDescent="0.25">
      <c r="A118" s="111" t="s">
        <v>560</v>
      </c>
      <c r="B118" s="246" t="s">
        <v>561</v>
      </c>
      <c r="C118" s="246"/>
      <c r="D118" s="246"/>
      <c r="E118" s="246"/>
      <c r="F118" s="246"/>
      <c r="G118" s="246"/>
      <c r="IV118" s="113"/>
    </row>
    <row r="119" spans="1:256" s="112" customFormat="1" ht="27.6" x14ac:dyDescent="0.25">
      <c r="A119" s="118" t="s">
        <v>188</v>
      </c>
      <c r="B119" s="119"/>
      <c r="C119" s="114" t="s">
        <v>280</v>
      </c>
      <c r="D119" s="114" t="s">
        <v>17</v>
      </c>
      <c r="E119" s="116">
        <v>136</v>
      </c>
      <c r="F119" s="117"/>
      <c r="G119" s="117"/>
      <c r="IV119" s="113"/>
    </row>
    <row r="120" spans="1:256" s="112" customFormat="1" ht="27.6" x14ac:dyDescent="0.25">
      <c r="A120" s="118" t="s">
        <v>190</v>
      </c>
      <c r="B120" s="119"/>
      <c r="C120" s="114" t="s">
        <v>281</v>
      </c>
      <c r="D120" s="114" t="s">
        <v>29</v>
      </c>
      <c r="E120" s="116">
        <v>2</v>
      </c>
      <c r="F120" s="117"/>
      <c r="G120" s="117"/>
      <c r="IV120" s="113"/>
    </row>
    <row r="121" spans="1:256" s="112" customFormat="1" ht="41.4" x14ac:dyDescent="0.25">
      <c r="A121" s="118" t="s">
        <v>562</v>
      </c>
      <c r="B121" s="119"/>
      <c r="C121" s="114" t="s">
        <v>282</v>
      </c>
      <c r="D121" s="114" t="s">
        <v>15</v>
      </c>
      <c r="E121" s="116">
        <v>0.20400000000000001</v>
      </c>
      <c r="F121" s="117"/>
      <c r="G121" s="117"/>
      <c r="IV121" s="113"/>
    </row>
    <row r="122" spans="1:256" s="112" customFormat="1" ht="13.8" x14ac:dyDescent="0.25">
      <c r="A122" s="118" t="s">
        <v>563</v>
      </c>
      <c r="B122" s="119"/>
      <c r="C122" s="114" t="s">
        <v>283</v>
      </c>
      <c r="D122" s="114" t="s">
        <v>29</v>
      </c>
      <c r="E122" s="116">
        <v>2</v>
      </c>
      <c r="F122" s="117"/>
      <c r="G122" s="117"/>
      <c r="IV122" s="113"/>
    </row>
    <row r="123" spans="1:256" s="112" customFormat="1" ht="41.4" x14ac:dyDescent="0.25">
      <c r="A123" s="118" t="s">
        <v>564</v>
      </c>
      <c r="B123" s="119"/>
      <c r="C123" s="114" t="s">
        <v>284</v>
      </c>
      <c r="D123" s="114" t="s">
        <v>216</v>
      </c>
      <c r="E123" s="116">
        <v>2</v>
      </c>
      <c r="F123" s="117"/>
      <c r="G123" s="117"/>
      <c r="IV123" s="113"/>
    </row>
    <row r="124" spans="1:256" s="112" customFormat="1" ht="41.4" x14ac:dyDescent="0.25">
      <c r="A124" s="118" t="s">
        <v>565</v>
      </c>
      <c r="B124" s="119"/>
      <c r="C124" s="114" t="s">
        <v>285</v>
      </c>
      <c r="D124" s="114" t="s">
        <v>216</v>
      </c>
      <c r="E124" s="116">
        <v>286</v>
      </c>
      <c r="F124" s="117"/>
      <c r="G124" s="117"/>
      <c r="IV124" s="113"/>
    </row>
    <row r="125" spans="1:256" s="112" customFormat="1" ht="41.4" x14ac:dyDescent="0.25">
      <c r="A125" s="118" t="s">
        <v>566</v>
      </c>
      <c r="B125" s="119"/>
      <c r="C125" s="114" t="s">
        <v>286</v>
      </c>
      <c r="D125" s="114" t="s">
        <v>250</v>
      </c>
      <c r="E125" s="116">
        <v>1</v>
      </c>
      <c r="F125" s="117"/>
      <c r="G125" s="117"/>
      <c r="IV125" s="113"/>
    </row>
    <row r="126" spans="1:256" s="112" customFormat="1" ht="41.4" x14ac:dyDescent="0.25">
      <c r="A126" s="118" t="s">
        <v>567</v>
      </c>
      <c r="B126" s="119"/>
      <c r="C126" s="114" t="s">
        <v>287</v>
      </c>
      <c r="D126" s="114" t="s">
        <v>250</v>
      </c>
      <c r="E126" s="116">
        <v>143</v>
      </c>
      <c r="F126" s="117"/>
      <c r="G126" s="117"/>
      <c r="IV126" s="113"/>
    </row>
    <row r="127" spans="1:256" s="112" customFormat="1" ht="41.4" x14ac:dyDescent="0.25">
      <c r="A127" s="118" t="s">
        <v>568</v>
      </c>
      <c r="B127" s="119"/>
      <c r="C127" s="114" t="s">
        <v>288</v>
      </c>
      <c r="D127" s="114" t="s">
        <v>250</v>
      </c>
      <c r="E127" s="116">
        <v>1</v>
      </c>
      <c r="F127" s="117"/>
      <c r="G127" s="117"/>
      <c r="IV127" s="113"/>
    </row>
    <row r="128" spans="1:256" s="112" customFormat="1" ht="41.4" x14ac:dyDescent="0.25">
      <c r="A128" s="118" t="s">
        <v>569</v>
      </c>
      <c r="B128" s="119"/>
      <c r="C128" s="114" t="s">
        <v>289</v>
      </c>
      <c r="D128" s="114" t="s">
        <v>250</v>
      </c>
      <c r="E128" s="116">
        <v>143</v>
      </c>
      <c r="F128" s="117"/>
      <c r="G128" s="117"/>
      <c r="IV128" s="113"/>
    </row>
    <row r="129" spans="1:256" s="112" customFormat="1" ht="12.75" customHeight="1" x14ac:dyDescent="0.25">
      <c r="A129" s="111" t="s">
        <v>570</v>
      </c>
      <c r="B129" s="246" t="s">
        <v>571</v>
      </c>
      <c r="C129" s="246"/>
      <c r="D129" s="246"/>
      <c r="E129" s="246"/>
      <c r="F129" s="246"/>
      <c r="G129" s="246"/>
      <c r="IV129" s="113"/>
    </row>
    <row r="130" spans="1:256" s="112" customFormat="1" ht="27.6" x14ac:dyDescent="0.25">
      <c r="A130" s="118" t="s">
        <v>193</v>
      </c>
      <c r="B130" s="119"/>
      <c r="C130" s="114" t="s">
        <v>280</v>
      </c>
      <c r="D130" s="114" t="s">
        <v>17</v>
      </c>
      <c r="E130" s="116">
        <v>136</v>
      </c>
      <c r="F130" s="117"/>
      <c r="G130" s="117"/>
      <c r="IV130" s="113"/>
    </row>
    <row r="131" spans="1:256" s="112" customFormat="1" ht="27.6" x14ac:dyDescent="0.25">
      <c r="A131" s="118" t="s">
        <v>195</v>
      </c>
      <c r="B131" s="119"/>
      <c r="C131" s="114" t="s">
        <v>281</v>
      </c>
      <c r="D131" s="114" t="s">
        <v>29</v>
      </c>
      <c r="E131" s="116">
        <v>2</v>
      </c>
      <c r="F131" s="117"/>
      <c r="G131" s="117"/>
      <c r="IV131" s="113"/>
    </row>
    <row r="132" spans="1:256" s="112" customFormat="1" ht="41.4" x14ac:dyDescent="0.25">
      <c r="A132" s="118" t="s">
        <v>197</v>
      </c>
      <c r="B132" s="119"/>
      <c r="C132" s="114" t="s">
        <v>282</v>
      </c>
      <c r="D132" s="114" t="s">
        <v>15</v>
      </c>
      <c r="E132" s="116">
        <v>0.20400000000000001</v>
      </c>
      <c r="F132" s="117"/>
      <c r="G132" s="117"/>
      <c r="IV132" s="113"/>
    </row>
    <row r="133" spans="1:256" s="112" customFormat="1" ht="13.8" x14ac:dyDescent="0.25">
      <c r="A133" s="118" t="s">
        <v>199</v>
      </c>
      <c r="B133" s="119"/>
      <c r="C133" s="114" t="s">
        <v>283</v>
      </c>
      <c r="D133" s="114" t="s">
        <v>29</v>
      </c>
      <c r="E133" s="116">
        <v>2</v>
      </c>
      <c r="F133" s="117"/>
      <c r="G133" s="117"/>
      <c r="IV133" s="113"/>
    </row>
    <row r="134" spans="1:256" s="112" customFormat="1" ht="41.4" x14ac:dyDescent="0.25">
      <c r="A134" s="118" t="s">
        <v>201</v>
      </c>
      <c r="B134" s="119"/>
      <c r="C134" s="114" t="s">
        <v>284</v>
      </c>
      <c r="D134" s="114" t="s">
        <v>216</v>
      </c>
      <c r="E134" s="116">
        <v>2</v>
      </c>
      <c r="F134" s="117"/>
      <c r="G134" s="117"/>
      <c r="IV134" s="113"/>
    </row>
    <row r="135" spans="1:256" s="112" customFormat="1" ht="41.4" x14ac:dyDescent="0.25">
      <c r="A135" s="118" t="s">
        <v>203</v>
      </c>
      <c r="B135" s="119"/>
      <c r="C135" s="114" t="s">
        <v>285</v>
      </c>
      <c r="D135" s="114" t="s">
        <v>216</v>
      </c>
      <c r="E135" s="116">
        <v>574</v>
      </c>
      <c r="F135" s="117"/>
      <c r="G135" s="117"/>
      <c r="IV135" s="113"/>
    </row>
    <row r="136" spans="1:256" s="112" customFormat="1" ht="41.4" x14ac:dyDescent="0.25">
      <c r="A136" s="118" t="s">
        <v>572</v>
      </c>
      <c r="B136" s="119"/>
      <c r="C136" s="114" t="s">
        <v>286</v>
      </c>
      <c r="D136" s="114" t="s">
        <v>250</v>
      </c>
      <c r="E136" s="116">
        <v>1</v>
      </c>
      <c r="F136" s="117"/>
      <c r="G136" s="117"/>
      <c r="IV136" s="113"/>
    </row>
    <row r="137" spans="1:256" s="112" customFormat="1" ht="41.4" x14ac:dyDescent="0.25">
      <c r="A137" s="118" t="s">
        <v>573</v>
      </c>
      <c r="B137" s="119"/>
      <c r="C137" s="114" t="s">
        <v>287</v>
      </c>
      <c r="D137" s="114" t="s">
        <v>250</v>
      </c>
      <c r="E137" s="116">
        <v>287</v>
      </c>
      <c r="F137" s="117"/>
      <c r="G137" s="117"/>
      <c r="IV137" s="113"/>
    </row>
    <row r="138" spans="1:256" s="112" customFormat="1" ht="41.4" x14ac:dyDescent="0.25">
      <c r="A138" s="118" t="s">
        <v>574</v>
      </c>
      <c r="B138" s="119"/>
      <c r="C138" s="114" t="s">
        <v>288</v>
      </c>
      <c r="D138" s="114" t="s">
        <v>250</v>
      </c>
      <c r="E138" s="116">
        <v>1</v>
      </c>
      <c r="F138" s="117"/>
      <c r="G138" s="117"/>
      <c r="IV138" s="113"/>
    </row>
    <row r="139" spans="1:256" s="112" customFormat="1" ht="41.4" x14ac:dyDescent="0.25">
      <c r="A139" s="118" t="s">
        <v>575</v>
      </c>
      <c r="B139" s="119"/>
      <c r="C139" s="114" t="s">
        <v>289</v>
      </c>
      <c r="D139" s="114" t="s">
        <v>250</v>
      </c>
      <c r="E139" s="116">
        <v>287</v>
      </c>
      <c r="F139" s="117"/>
      <c r="G139" s="117"/>
      <c r="IV139" s="113"/>
    </row>
    <row r="140" spans="1:256" s="112" customFormat="1" ht="12.75" customHeight="1" x14ac:dyDescent="0.25">
      <c r="A140" s="111" t="s">
        <v>576</v>
      </c>
      <c r="B140" s="246" t="s">
        <v>577</v>
      </c>
      <c r="C140" s="246"/>
      <c r="D140" s="246"/>
      <c r="E140" s="246"/>
      <c r="F140" s="246"/>
      <c r="G140" s="246"/>
      <c r="IV140" s="113"/>
    </row>
    <row r="141" spans="1:256" s="112" customFormat="1" ht="27.6" x14ac:dyDescent="0.25">
      <c r="A141" s="118" t="s">
        <v>578</v>
      </c>
      <c r="B141" s="119"/>
      <c r="C141" s="114" t="s">
        <v>280</v>
      </c>
      <c r="D141" s="114" t="s">
        <v>17</v>
      </c>
      <c r="E141" s="116">
        <v>190</v>
      </c>
      <c r="F141" s="117"/>
      <c r="G141" s="117"/>
      <c r="IV141" s="113"/>
    </row>
    <row r="142" spans="1:256" s="112" customFormat="1" ht="27.6" x14ac:dyDescent="0.25">
      <c r="A142" s="118" t="s">
        <v>579</v>
      </c>
      <c r="B142" s="119"/>
      <c r="C142" s="114" t="s">
        <v>281</v>
      </c>
      <c r="D142" s="114" t="s">
        <v>29</v>
      </c>
      <c r="E142" s="116">
        <v>2</v>
      </c>
      <c r="F142" s="117"/>
      <c r="G142" s="117"/>
      <c r="IV142" s="113"/>
    </row>
    <row r="143" spans="1:256" s="112" customFormat="1" ht="41.4" x14ac:dyDescent="0.25">
      <c r="A143" s="118" t="s">
        <v>580</v>
      </c>
      <c r="B143" s="119"/>
      <c r="C143" s="114" t="s">
        <v>282</v>
      </c>
      <c r="D143" s="114" t="s">
        <v>15</v>
      </c>
      <c r="E143" s="116">
        <v>0.20400000000000001</v>
      </c>
      <c r="F143" s="117"/>
      <c r="G143" s="117"/>
      <c r="IV143" s="113"/>
    </row>
    <row r="144" spans="1:256" s="112" customFormat="1" ht="41.4" x14ac:dyDescent="0.25">
      <c r="A144" s="118" t="s">
        <v>581</v>
      </c>
      <c r="B144" s="119"/>
      <c r="C144" s="114" t="s">
        <v>284</v>
      </c>
      <c r="D144" s="114" t="s">
        <v>216</v>
      </c>
      <c r="E144" s="116">
        <v>2</v>
      </c>
      <c r="F144" s="117"/>
      <c r="G144" s="117"/>
      <c r="IV144" s="113"/>
    </row>
    <row r="145" spans="1:256" s="112" customFormat="1" ht="41.4" x14ac:dyDescent="0.25">
      <c r="A145" s="118" t="s">
        <v>582</v>
      </c>
      <c r="B145" s="119"/>
      <c r="C145" s="114" t="s">
        <v>285</v>
      </c>
      <c r="D145" s="114" t="s">
        <v>216</v>
      </c>
      <c r="E145" s="116">
        <v>574</v>
      </c>
      <c r="F145" s="117"/>
      <c r="G145" s="117"/>
      <c r="IV145" s="113"/>
    </row>
    <row r="146" spans="1:256" s="112" customFormat="1" ht="41.4" x14ac:dyDescent="0.25">
      <c r="A146" s="118" t="s">
        <v>583</v>
      </c>
      <c r="B146" s="119"/>
      <c r="C146" s="114" t="s">
        <v>286</v>
      </c>
      <c r="D146" s="114" t="s">
        <v>250</v>
      </c>
      <c r="E146" s="116">
        <v>1</v>
      </c>
      <c r="F146" s="117"/>
      <c r="G146" s="117"/>
      <c r="IV146" s="113"/>
    </row>
    <row r="147" spans="1:256" s="112" customFormat="1" ht="41.4" x14ac:dyDescent="0.25">
      <c r="A147" s="118" t="s">
        <v>584</v>
      </c>
      <c r="B147" s="119"/>
      <c r="C147" s="114" t="s">
        <v>287</v>
      </c>
      <c r="D147" s="114" t="s">
        <v>250</v>
      </c>
      <c r="E147" s="116">
        <v>287</v>
      </c>
      <c r="F147" s="117"/>
      <c r="G147" s="117"/>
      <c r="IV147" s="113"/>
    </row>
    <row r="148" spans="1:256" s="112" customFormat="1" ht="41.4" x14ac:dyDescent="0.25">
      <c r="A148" s="118" t="s">
        <v>585</v>
      </c>
      <c r="B148" s="119"/>
      <c r="C148" s="114" t="s">
        <v>288</v>
      </c>
      <c r="D148" s="114" t="s">
        <v>250</v>
      </c>
      <c r="E148" s="116">
        <v>1</v>
      </c>
      <c r="F148" s="117"/>
      <c r="G148" s="117"/>
      <c r="IV148" s="113"/>
    </row>
    <row r="149" spans="1:256" s="112" customFormat="1" ht="41.4" x14ac:dyDescent="0.25">
      <c r="A149" s="118" t="s">
        <v>586</v>
      </c>
      <c r="B149" s="119"/>
      <c r="C149" s="114" t="s">
        <v>289</v>
      </c>
      <c r="D149" s="114" t="s">
        <v>250</v>
      </c>
      <c r="E149" s="116">
        <v>287</v>
      </c>
      <c r="F149" s="117"/>
      <c r="G149" s="117"/>
      <c r="IV149" s="113"/>
    </row>
    <row r="150" spans="1:256" s="112" customFormat="1" ht="12.75" customHeight="1" x14ac:dyDescent="0.25">
      <c r="A150" s="111" t="s">
        <v>587</v>
      </c>
      <c r="B150" s="246" t="s">
        <v>588</v>
      </c>
      <c r="C150" s="246"/>
      <c r="D150" s="246"/>
      <c r="E150" s="246"/>
      <c r="F150" s="246"/>
      <c r="G150" s="246"/>
      <c r="IV150" s="113"/>
    </row>
    <row r="151" spans="1:256" s="112" customFormat="1" ht="27.6" x14ac:dyDescent="0.25">
      <c r="A151" s="118" t="s">
        <v>589</v>
      </c>
      <c r="B151" s="119"/>
      <c r="C151" s="114" t="s">
        <v>280</v>
      </c>
      <c r="D151" s="114" t="s">
        <v>17</v>
      </c>
      <c r="E151" s="116">
        <v>120</v>
      </c>
      <c r="F151" s="117"/>
      <c r="G151" s="117"/>
      <c r="IV151" s="113"/>
    </row>
    <row r="152" spans="1:256" s="112" customFormat="1" ht="27.6" x14ac:dyDescent="0.25">
      <c r="A152" s="118" t="s">
        <v>590</v>
      </c>
      <c r="B152" s="119"/>
      <c r="C152" s="114" t="s">
        <v>281</v>
      </c>
      <c r="D152" s="114" t="s">
        <v>29</v>
      </c>
      <c r="E152" s="116">
        <v>2</v>
      </c>
      <c r="F152" s="117"/>
      <c r="G152" s="117"/>
      <c r="IV152" s="113"/>
    </row>
    <row r="153" spans="1:256" s="112" customFormat="1" ht="41.4" x14ac:dyDescent="0.25">
      <c r="A153" s="118" t="s">
        <v>591</v>
      </c>
      <c r="B153" s="119"/>
      <c r="C153" s="114" t="s">
        <v>282</v>
      </c>
      <c r="D153" s="114" t="s">
        <v>15</v>
      </c>
      <c r="E153" s="116">
        <v>0.14300000000000002</v>
      </c>
      <c r="F153" s="117"/>
      <c r="G153" s="117"/>
      <c r="IV153" s="113"/>
    </row>
    <row r="154" spans="1:256" s="112" customFormat="1" ht="41.4" x14ac:dyDescent="0.25">
      <c r="A154" s="118" t="s">
        <v>592</v>
      </c>
      <c r="B154" s="119"/>
      <c r="C154" s="114" t="s">
        <v>284</v>
      </c>
      <c r="D154" s="114" t="s">
        <v>216</v>
      </c>
      <c r="E154" s="116">
        <v>2</v>
      </c>
      <c r="F154" s="117"/>
      <c r="G154" s="117"/>
      <c r="IV154" s="113"/>
    </row>
    <row r="155" spans="1:256" s="112" customFormat="1" ht="41.4" x14ac:dyDescent="0.25">
      <c r="A155" s="118" t="s">
        <v>593</v>
      </c>
      <c r="B155" s="119"/>
      <c r="C155" s="114" t="s">
        <v>285</v>
      </c>
      <c r="D155" s="114" t="s">
        <v>216</v>
      </c>
      <c r="E155" s="116">
        <v>574</v>
      </c>
      <c r="F155" s="117"/>
      <c r="G155" s="117"/>
      <c r="IV155" s="113"/>
    </row>
    <row r="156" spans="1:256" s="112" customFormat="1" ht="41.4" x14ac:dyDescent="0.25">
      <c r="A156" s="118" t="s">
        <v>594</v>
      </c>
      <c r="B156" s="119"/>
      <c r="C156" s="114" t="s">
        <v>286</v>
      </c>
      <c r="D156" s="114" t="s">
        <v>250</v>
      </c>
      <c r="E156" s="116">
        <v>1</v>
      </c>
      <c r="F156" s="117"/>
      <c r="G156" s="117"/>
      <c r="IV156" s="113"/>
    </row>
    <row r="157" spans="1:256" s="112" customFormat="1" ht="41.4" x14ac:dyDescent="0.25">
      <c r="A157" s="118" t="s">
        <v>595</v>
      </c>
      <c r="B157" s="119"/>
      <c r="C157" s="114" t="s">
        <v>287</v>
      </c>
      <c r="D157" s="114" t="s">
        <v>250</v>
      </c>
      <c r="E157" s="116">
        <v>287</v>
      </c>
      <c r="F157" s="117"/>
      <c r="G157" s="117"/>
      <c r="IV157" s="113"/>
    </row>
    <row r="158" spans="1:256" s="112" customFormat="1" ht="41.4" x14ac:dyDescent="0.25">
      <c r="A158" s="118" t="s">
        <v>596</v>
      </c>
      <c r="B158" s="119"/>
      <c r="C158" s="114" t="s">
        <v>288</v>
      </c>
      <c r="D158" s="114" t="s">
        <v>250</v>
      </c>
      <c r="E158" s="116">
        <v>1</v>
      </c>
      <c r="F158" s="117"/>
      <c r="G158" s="117"/>
      <c r="IV158" s="113"/>
    </row>
    <row r="159" spans="1:256" s="112" customFormat="1" ht="41.4" x14ac:dyDescent="0.25">
      <c r="A159" s="118" t="s">
        <v>597</v>
      </c>
      <c r="B159" s="119"/>
      <c r="C159" s="114" t="s">
        <v>289</v>
      </c>
      <c r="D159" s="114" t="s">
        <v>250</v>
      </c>
      <c r="E159" s="116">
        <v>287</v>
      </c>
      <c r="F159" s="117"/>
      <c r="G159" s="117"/>
      <c r="IV159" s="113"/>
    </row>
    <row r="160" spans="1:256" s="112" customFormat="1" ht="12.75" customHeight="1" x14ac:dyDescent="0.25">
      <c r="A160" s="111" t="s">
        <v>598</v>
      </c>
      <c r="B160" s="246" t="s">
        <v>599</v>
      </c>
      <c r="C160" s="246"/>
      <c r="D160" s="246"/>
      <c r="E160" s="246"/>
      <c r="F160" s="246"/>
      <c r="G160" s="246"/>
      <c r="IV160" s="113"/>
    </row>
    <row r="161" spans="1:256" s="112" customFormat="1" ht="27.6" x14ac:dyDescent="0.25">
      <c r="A161" s="118" t="s">
        <v>600</v>
      </c>
      <c r="B161" s="119"/>
      <c r="C161" s="114" t="s">
        <v>280</v>
      </c>
      <c r="D161" s="114" t="s">
        <v>17</v>
      </c>
      <c r="E161" s="116">
        <v>80</v>
      </c>
      <c r="F161" s="117"/>
      <c r="G161" s="117"/>
      <c r="IV161" s="113"/>
    </row>
    <row r="162" spans="1:256" s="112" customFormat="1" ht="27.6" x14ac:dyDescent="0.25">
      <c r="A162" s="118" t="s">
        <v>601</v>
      </c>
      <c r="B162" s="119"/>
      <c r="C162" s="114" t="s">
        <v>281</v>
      </c>
      <c r="D162" s="114" t="s">
        <v>29</v>
      </c>
      <c r="E162" s="116">
        <v>2</v>
      </c>
      <c r="F162" s="117"/>
      <c r="G162" s="117"/>
      <c r="IV162" s="113"/>
    </row>
    <row r="163" spans="1:256" s="112" customFormat="1" ht="41.4" x14ac:dyDescent="0.25">
      <c r="A163" s="118" t="s">
        <v>602</v>
      </c>
      <c r="B163" s="119"/>
      <c r="C163" s="114" t="s">
        <v>282</v>
      </c>
      <c r="D163" s="114" t="s">
        <v>15</v>
      </c>
      <c r="E163" s="116">
        <v>9.5000000000000001E-2</v>
      </c>
      <c r="F163" s="117"/>
      <c r="G163" s="117"/>
      <c r="IV163" s="113"/>
    </row>
    <row r="164" spans="1:256" s="112" customFormat="1" ht="41.4" x14ac:dyDescent="0.25">
      <c r="A164" s="118" t="s">
        <v>603</v>
      </c>
      <c r="B164" s="119"/>
      <c r="C164" s="114" t="s">
        <v>284</v>
      </c>
      <c r="D164" s="114" t="s">
        <v>216</v>
      </c>
      <c r="E164" s="116">
        <v>1</v>
      </c>
      <c r="F164" s="117"/>
      <c r="G164" s="117"/>
      <c r="IV164" s="113"/>
    </row>
    <row r="165" spans="1:256" s="112" customFormat="1" ht="41.4" x14ac:dyDescent="0.25">
      <c r="A165" s="118" t="s">
        <v>604</v>
      </c>
      <c r="B165" s="119"/>
      <c r="C165" s="114" t="s">
        <v>285</v>
      </c>
      <c r="D165" s="114" t="s">
        <v>216</v>
      </c>
      <c r="E165" s="116">
        <v>11</v>
      </c>
      <c r="F165" s="117"/>
      <c r="G165" s="117"/>
      <c r="IV165" s="113"/>
    </row>
    <row r="166" spans="1:256" s="112" customFormat="1" ht="41.4" x14ac:dyDescent="0.25">
      <c r="A166" s="118" t="s">
        <v>605</v>
      </c>
      <c r="B166" s="119"/>
      <c r="C166" s="114" t="s">
        <v>286</v>
      </c>
      <c r="D166" s="114" t="s">
        <v>250</v>
      </c>
      <c r="E166" s="116">
        <v>1</v>
      </c>
      <c r="F166" s="117"/>
      <c r="G166" s="117"/>
      <c r="IV166" s="113"/>
    </row>
    <row r="167" spans="1:256" s="112" customFormat="1" ht="41.4" x14ac:dyDescent="0.25">
      <c r="A167" s="118" t="s">
        <v>606</v>
      </c>
      <c r="B167" s="119"/>
      <c r="C167" s="114" t="s">
        <v>287</v>
      </c>
      <c r="D167" s="114" t="s">
        <v>250</v>
      </c>
      <c r="E167" s="116">
        <v>11</v>
      </c>
      <c r="F167" s="117"/>
      <c r="G167" s="117"/>
      <c r="IV167" s="113"/>
    </row>
    <row r="168" spans="1:256" s="112" customFormat="1" ht="41.4" x14ac:dyDescent="0.25">
      <c r="A168" s="118" t="s">
        <v>607</v>
      </c>
      <c r="B168" s="119"/>
      <c r="C168" s="114" t="s">
        <v>288</v>
      </c>
      <c r="D168" s="114" t="s">
        <v>250</v>
      </c>
      <c r="E168" s="116">
        <v>1</v>
      </c>
      <c r="F168" s="117"/>
      <c r="G168" s="117"/>
      <c r="IV168" s="113"/>
    </row>
    <row r="169" spans="1:256" s="112" customFormat="1" ht="41.4" x14ac:dyDescent="0.25">
      <c r="A169" s="118" t="s">
        <v>608</v>
      </c>
      <c r="B169" s="119"/>
      <c r="C169" s="114" t="s">
        <v>289</v>
      </c>
      <c r="D169" s="114" t="s">
        <v>250</v>
      </c>
      <c r="E169" s="116">
        <v>11</v>
      </c>
      <c r="F169" s="117"/>
      <c r="G169" s="117"/>
      <c r="IV169" s="113"/>
    </row>
    <row r="170" spans="1:256" s="112" customFormat="1" ht="12.75" customHeight="1" x14ac:dyDescent="0.25">
      <c r="A170" s="111" t="s">
        <v>54</v>
      </c>
      <c r="B170" s="246" t="s">
        <v>609</v>
      </c>
      <c r="C170" s="246"/>
      <c r="D170" s="246"/>
      <c r="E170" s="246"/>
      <c r="F170" s="246"/>
      <c r="G170" s="246"/>
      <c r="IV170" s="113"/>
    </row>
    <row r="171" spans="1:256" s="112" customFormat="1" ht="27.6" x14ac:dyDescent="0.25">
      <c r="A171" s="118" t="s">
        <v>610</v>
      </c>
      <c r="B171" s="119"/>
      <c r="C171" s="114" t="s">
        <v>280</v>
      </c>
      <c r="D171" s="114" t="s">
        <v>17</v>
      </c>
      <c r="E171" s="116">
        <v>80</v>
      </c>
      <c r="F171" s="117"/>
      <c r="G171" s="117"/>
      <c r="IV171" s="113"/>
    </row>
    <row r="172" spans="1:256" s="112" customFormat="1" ht="27.6" x14ac:dyDescent="0.25">
      <c r="A172" s="118" t="s">
        <v>611</v>
      </c>
      <c r="B172" s="119"/>
      <c r="C172" s="114" t="s">
        <v>281</v>
      </c>
      <c r="D172" s="114" t="s">
        <v>29</v>
      </c>
      <c r="E172" s="116">
        <v>2</v>
      </c>
      <c r="F172" s="117"/>
      <c r="G172" s="117"/>
      <c r="IV172" s="113"/>
    </row>
    <row r="173" spans="1:256" s="112" customFormat="1" ht="41.4" x14ac:dyDescent="0.25">
      <c r="A173" s="118" t="s">
        <v>612</v>
      </c>
      <c r="B173" s="119"/>
      <c r="C173" s="114" t="s">
        <v>282</v>
      </c>
      <c r="D173" s="114" t="s">
        <v>15</v>
      </c>
      <c r="E173" s="116">
        <v>9.5000000000000001E-2</v>
      </c>
      <c r="F173" s="117"/>
      <c r="G173" s="117"/>
      <c r="IV173" s="113"/>
    </row>
    <row r="174" spans="1:256" s="112" customFormat="1" ht="41.4" x14ac:dyDescent="0.25">
      <c r="A174" s="118" t="s">
        <v>613</v>
      </c>
      <c r="B174" s="119"/>
      <c r="C174" s="114" t="s">
        <v>284</v>
      </c>
      <c r="D174" s="114" t="s">
        <v>216</v>
      </c>
      <c r="E174" s="116">
        <v>1</v>
      </c>
      <c r="F174" s="117"/>
      <c r="G174" s="117"/>
      <c r="IV174" s="113"/>
    </row>
    <row r="175" spans="1:256" s="112" customFormat="1" ht="41.4" x14ac:dyDescent="0.25">
      <c r="A175" s="118" t="s">
        <v>614</v>
      </c>
      <c r="B175" s="119"/>
      <c r="C175" s="114" t="s">
        <v>285</v>
      </c>
      <c r="D175" s="114" t="s">
        <v>216</v>
      </c>
      <c r="E175" s="116">
        <v>11</v>
      </c>
      <c r="F175" s="117"/>
      <c r="G175" s="117"/>
      <c r="IV175" s="113"/>
    </row>
    <row r="176" spans="1:256" s="112" customFormat="1" ht="41.4" x14ac:dyDescent="0.25">
      <c r="A176" s="118" t="s">
        <v>615</v>
      </c>
      <c r="B176" s="119"/>
      <c r="C176" s="114" t="s">
        <v>286</v>
      </c>
      <c r="D176" s="114" t="s">
        <v>250</v>
      </c>
      <c r="E176" s="116">
        <v>1</v>
      </c>
      <c r="F176" s="117"/>
      <c r="G176" s="117"/>
      <c r="IV176" s="113"/>
    </row>
    <row r="177" spans="1:256" s="112" customFormat="1" ht="41.4" x14ac:dyDescent="0.25">
      <c r="A177" s="118" t="s">
        <v>616</v>
      </c>
      <c r="B177" s="119"/>
      <c r="C177" s="114" t="s">
        <v>287</v>
      </c>
      <c r="D177" s="114" t="s">
        <v>250</v>
      </c>
      <c r="E177" s="116">
        <v>11</v>
      </c>
      <c r="F177" s="117"/>
      <c r="G177" s="117"/>
      <c r="IV177" s="113"/>
    </row>
    <row r="178" spans="1:256" s="112" customFormat="1" ht="41.4" x14ac:dyDescent="0.25">
      <c r="A178" s="118" t="s">
        <v>617</v>
      </c>
      <c r="B178" s="119"/>
      <c r="C178" s="114" t="s">
        <v>288</v>
      </c>
      <c r="D178" s="114" t="s">
        <v>250</v>
      </c>
      <c r="E178" s="116">
        <v>1</v>
      </c>
      <c r="F178" s="117"/>
      <c r="G178" s="117"/>
      <c r="IV178" s="113"/>
    </row>
    <row r="179" spans="1:256" s="112" customFormat="1" ht="41.4" x14ac:dyDescent="0.25">
      <c r="A179" s="118" t="s">
        <v>618</v>
      </c>
      <c r="B179" s="119"/>
      <c r="C179" s="114" t="s">
        <v>289</v>
      </c>
      <c r="D179" s="114" t="s">
        <v>250</v>
      </c>
      <c r="E179" s="116">
        <v>11</v>
      </c>
      <c r="F179" s="117"/>
      <c r="G179" s="117"/>
      <c r="IV179" s="113"/>
    </row>
    <row r="180" spans="1:256" s="112" customFormat="1" ht="12.75" customHeight="1" x14ac:dyDescent="0.25">
      <c r="A180" s="111" t="s">
        <v>619</v>
      </c>
      <c r="B180" s="246" t="s">
        <v>620</v>
      </c>
      <c r="C180" s="246"/>
      <c r="D180" s="246"/>
      <c r="E180" s="246"/>
      <c r="F180" s="246"/>
      <c r="G180" s="246"/>
      <c r="IV180" s="113"/>
    </row>
    <row r="181" spans="1:256" s="112" customFormat="1" ht="27.6" x14ac:dyDescent="0.25">
      <c r="A181" s="118" t="s">
        <v>621</v>
      </c>
      <c r="B181" s="119"/>
      <c r="C181" s="114" t="s">
        <v>280</v>
      </c>
      <c r="D181" s="114" t="s">
        <v>17</v>
      </c>
      <c r="E181" s="116">
        <v>15</v>
      </c>
      <c r="F181" s="117"/>
      <c r="G181" s="117"/>
      <c r="IV181" s="113"/>
    </row>
    <row r="182" spans="1:256" s="112" customFormat="1" ht="27.6" x14ac:dyDescent="0.25">
      <c r="A182" s="118" t="s">
        <v>622</v>
      </c>
      <c r="B182" s="119"/>
      <c r="C182" s="114" t="s">
        <v>281</v>
      </c>
      <c r="D182" s="114" t="s">
        <v>29</v>
      </c>
      <c r="E182" s="116">
        <v>2</v>
      </c>
      <c r="F182" s="117"/>
      <c r="G182" s="117"/>
      <c r="IV182" s="113"/>
    </row>
    <row r="183" spans="1:256" s="112" customFormat="1" ht="41.4" x14ac:dyDescent="0.25">
      <c r="A183" s="118" t="s">
        <v>623</v>
      </c>
      <c r="B183" s="119"/>
      <c r="C183" s="114" t="s">
        <v>282</v>
      </c>
      <c r="D183" s="114" t="s">
        <v>15</v>
      </c>
      <c r="E183" s="116">
        <v>0.03</v>
      </c>
      <c r="F183" s="117"/>
      <c r="G183" s="117"/>
      <c r="IV183" s="113"/>
    </row>
    <row r="184" spans="1:256" s="112" customFormat="1" ht="41.4" x14ac:dyDescent="0.25">
      <c r="A184" s="118" t="s">
        <v>624</v>
      </c>
      <c r="B184" s="119"/>
      <c r="C184" s="114" t="s">
        <v>284</v>
      </c>
      <c r="D184" s="114" t="s">
        <v>216</v>
      </c>
      <c r="E184" s="116">
        <v>1</v>
      </c>
      <c r="F184" s="117"/>
      <c r="G184" s="117"/>
      <c r="IV184" s="113"/>
    </row>
    <row r="185" spans="1:256" s="112" customFormat="1" ht="41.4" x14ac:dyDescent="0.25">
      <c r="A185" s="118" t="s">
        <v>625</v>
      </c>
      <c r="B185" s="119"/>
      <c r="C185" s="114" t="s">
        <v>285</v>
      </c>
      <c r="D185" s="114" t="s">
        <v>216</v>
      </c>
      <c r="E185" s="116">
        <v>11</v>
      </c>
      <c r="F185" s="117"/>
      <c r="G185" s="117"/>
      <c r="IV185" s="113"/>
    </row>
    <row r="186" spans="1:256" s="112" customFormat="1" ht="41.4" x14ac:dyDescent="0.25">
      <c r="A186" s="118" t="s">
        <v>626</v>
      </c>
      <c r="B186" s="119"/>
      <c r="C186" s="114" t="s">
        <v>286</v>
      </c>
      <c r="D186" s="114" t="s">
        <v>250</v>
      </c>
      <c r="E186" s="116">
        <v>1</v>
      </c>
      <c r="F186" s="117"/>
      <c r="G186" s="117"/>
      <c r="IV186" s="113"/>
    </row>
    <row r="187" spans="1:256" s="112" customFormat="1" ht="41.4" x14ac:dyDescent="0.25">
      <c r="A187" s="118" t="s">
        <v>627</v>
      </c>
      <c r="B187" s="119"/>
      <c r="C187" s="114" t="s">
        <v>287</v>
      </c>
      <c r="D187" s="114" t="s">
        <v>250</v>
      </c>
      <c r="E187" s="116">
        <v>11</v>
      </c>
      <c r="F187" s="117"/>
      <c r="G187" s="117"/>
      <c r="IV187" s="113"/>
    </row>
    <row r="188" spans="1:256" s="112" customFormat="1" ht="41.4" x14ac:dyDescent="0.25">
      <c r="A188" s="118" t="s">
        <v>628</v>
      </c>
      <c r="B188" s="119"/>
      <c r="C188" s="114" t="s">
        <v>288</v>
      </c>
      <c r="D188" s="114" t="s">
        <v>250</v>
      </c>
      <c r="E188" s="116">
        <v>1</v>
      </c>
      <c r="F188" s="117"/>
      <c r="G188" s="117"/>
      <c r="IV188" s="113"/>
    </row>
    <row r="189" spans="1:256" s="112" customFormat="1" ht="41.4" x14ac:dyDescent="0.25">
      <c r="A189" s="118" t="s">
        <v>629</v>
      </c>
      <c r="B189" s="119"/>
      <c r="C189" s="114" t="s">
        <v>289</v>
      </c>
      <c r="D189" s="114" t="s">
        <v>250</v>
      </c>
      <c r="E189" s="116">
        <v>11</v>
      </c>
      <c r="F189" s="117"/>
      <c r="G189" s="117"/>
      <c r="IV189" s="113"/>
    </row>
    <row r="190" spans="1:256" s="112" customFormat="1" ht="12.75" customHeight="1" x14ac:dyDescent="0.25">
      <c r="A190" s="111" t="s">
        <v>630</v>
      </c>
      <c r="B190" s="246" t="s">
        <v>631</v>
      </c>
      <c r="C190" s="246"/>
      <c r="D190" s="246"/>
      <c r="E190" s="246"/>
      <c r="F190" s="246"/>
      <c r="G190" s="246"/>
      <c r="IV190" s="113"/>
    </row>
    <row r="191" spans="1:256" s="112" customFormat="1" ht="27.6" x14ac:dyDescent="0.25">
      <c r="A191" s="118" t="s">
        <v>632</v>
      </c>
      <c r="B191" s="119"/>
      <c r="C191" s="114" t="s">
        <v>280</v>
      </c>
      <c r="D191" s="114" t="s">
        <v>17</v>
      </c>
      <c r="E191" s="116">
        <v>136</v>
      </c>
      <c r="F191" s="117"/>
      <c r="G191" s="117"/>
      <c r="IV191" s="113"/>
    </row>
    <row r="192" spans="1:256" s="112" customFormat="1" ht="27.6" x14ac:dyDescent="0.25">
      <c r="A192" s="118" t="s">
        <v>633</v>
      </c>
      <c r="B192" s="119"/>
      <c r="C192" s="114" t="s">
        <v>281</v>
      </c>
      <c r="D192" s="114" t="s">
        <v>29</v>
      </c>
      <c r="E192" s="116">
        <v>2</v>
      </c>
      <c r="F192" s="117"/>
      <c r="G192" s="117"/>
      <c r="IV192" s="113"/>
    </row>
    <row r="193" spans="1:256" s="112" customFormat="1" ht="41.4" x14ac:dyDescent="0.25">
      <c r="A193" s="118" t="s">
        <v>634</v>
      </c>
      <c r="B193" s="119"/>
      <c r="C193" s="114" t="s">
        <v>282</v>
      </c>
      <c r="D193" s="114" t="s">
        <v>15</v>
      </c>
      <c r="E193" s="116">
        <v>0.20400000000000001</v>
      </c>
      <c r="F193" s="117"/>
      <c r="G193" s="117"/>
      <c r="IV193" s="113"/>
    </row>
    <row r="194" spans="1:256" s="112" customFormat="1" ht="41.4" x14ac:dyDescent="0.25">
      <c r="A194" s="118" t="s">
        <v>635</v>
      </c>
      <c r="B194" s="119"/>
      <c r="C194" s="114" t="s">
        <v>284</v>
      </c>
      <c r="D194" s="114" t="s">
        <v>216</v>
      </c>
      <c r="E194" s="116">
        <v>2</v>
      </c>
      <c r="F194" s="117"/>
      <c r="G194" s="117"/>
      <c r="IV194" s="113"/>
    </row>
    <row r="195" spans="1:256" s="112" customFormat="1" ht="41.4" x14ac:dyDescent="0.25">
      <c r="A195" s="118" t="s">
        <v>636</v>
      </c>
      <c r="B195" s="119"/>
      <c r="C195" s="114" t="s">
        <v>285</v>
      </c>
      <c r="D195" s="114" t="s">
        <v>216</v>
      </c>
      <c r="E195" s="116">
        <v>574</v>
      </c>
      <c r="F195" s="117"/>
      <c r="G195" s="117"/>
      <c r="IV195" s="113"/>
    </row>
    <row r="196" spans="1:256" s="112" customFormat="1" ht="13.8" x14ac:dyDescent="0.25">
      <c r="A196" s="118" t="s">
        <v>637</v>
      </c>
      <c r="B196" s="119"/>
      <c r="C196" s="114" t="s">
        <v>283</v>
      </c>
      <c r="D196" s="114" t="s">
        <v>29</v>
      </c>
      <c r="E196" s="116">
        <v>2</v>
      </c>
      <c r="F196" s="117"/>
      <c r="G196" s="117"/>
      <c r="IV196" s="113"/>
    </row>
    <row r="197" spans="1:256" s="112" customFormat="1" ht="41.4" x14ac:dyDescent="0.25">
      <c r="A197" s="118" t="s">
        <v>638</v>
      </c>
      <c r="B197" s="119"/>
      <c r="C197" s="114" t="s">
        <v>286</v>
      </c>
      <c r="D197" s="114" t="s">
        <v>250</v>
      </c>
      <c r="E197" s="116">
        <v>1</v>
      </c>
      <c r="F197" s="117"/>
      <c r="G197" s="117"/>
      <c r="IV197" s="113"/>
    </row>
    <row r="198" spans="1:256" s="112" customFormat="1" ht="41.4" x14ac:dyDescent="0.25">
      <c r="A198" s="118" t="s">
        <v>639</v>
      </c>
      <c r="B198" s="119"/>
      <c r="C198" s="114" t="s">
        <v>287</v>
      </c>
      <c r="D198" s="114" t="s">
        <v>250</v>
      </c>
      <c r="E198" s="116">
        <v>287</v>
      </c>
      <c r="F198" s="117"/>
      <c r="G198" s="117"/>
      <c r="IV198" s="113"/>
    </row>
    <row r="199" spans="1:256" s="112" customFormat="1" ht="41.4" x14ac:dyDescent="0.25">
      <c r="A199" s="118" t="s">
        <v>640</v>
      </c>
      <c r="B199" s="119"/>
      <c r="C199" s="114" t="s">
        <v>288</v>
      </c>
      <c r="D199" s="114" t="s">
        <v>250</v>
      </c>
      <c r="E199" s="116">
        <v>1</v>
      </c>
      <c r="F199" s="117"/>
      <c r="G199" s="117"/>
      <c r="IV199" s="113"/>
    </row>
    <row r="200" spans="1:256" s="112" customFormat="1" ht="41.4" x14ac:dyDescent="0.25">
      <c r="A200" s="118" t="s">
        <v>641</v>
      </c>
      <c r="B200" s="119"/>
      <c r="C200" s="114" t="s">
        <v>289</v>
      </c>
      <c r="D200" s="114" t="s">
        <v>250</v>
      </c>
      <c r="E200" s="116">
        <v>287</v>
      </c>
      <c r="F200" s="117"/>
      <c r="G200" s="117"/>
      <c r="IV200" s="113"/>
    </row>
    <row r="201" spans="1:256" s="112" customFormat="1" ht="12.75" customHeight="1" x14ac:dyDescent="0.25">
      <c r="A201" s="111" t="s">
        <v>642</v>
      </c>
      <c r="B201" s="246" t="s">
        <v>643</v>
      </c>
      <c r="C201" s="246"/>
      <c r="D201" s="246"/>
      <c r="E201" s="246"/>
      <c r="F201" s="246"/>
      <c r="G201" s="246"/>
      <c r="IV201" s="113"/>
    </row>
    <row r="202" spans="1:256" s="112" customFormat="1" ht="27.6" x14ac:dyDescent="0.25">
      <c r="A202" s="118" t="s">
        <v>644</v>
      </c>
      <c r="B202" s="119"/>
      <c r="C202" s="114" t="s">
        <v>280</v>
      </c>
      <c r="D202" s="114" t="s">
        <v>17</v>
      </c>
      <c r="E202" s="116">
        <v>111</v>
      </c>
      <c r="F202" s="117"/>
      <c r="G202" s="117"/>
      <c r="IV202" s="113"/>
    </row>
    <row r="203" spans="1:256" s="112" customFormat="1" ht="27.6" x14ac:dyDescent="0.25">
      <c r="A203" s="118" t="s">
        <v>645</v>
      </c>
      <c r="B203" s="119"/>
      <c r="C203" s="114" t="s">
        <v>281</v>
      </c>
      <c r="D203" s="114" t="s">
        <v>29</v>
      </c>
      <c r="E203" s="116">
        <v>2</v>
      </c>
      <c r="F203" s="117"/>
      <c r="G203" s="117"/>
      <c r="IV203" s="113"/>
    </row>
    <row r="204" spans="1:256" s="112" customFormat="1" ht="41.4" x14ac:dyDescent="0.25">
      <c r="A204" s="118" t="s">
        <v>646</v>
      </c>
      <c r="B204" s="119"/>
      <c r="C204" s="114" t="s">
        <v>282</v>
      </c>
      <c r="D204" s="114" t="s">
        <v>15</v>
      </c>
      <c r="E204" s="116">
        <v>0.16600000000000001</v>
      </c>
      <c r="F204" s="117"/>
      <c r="G204" s="117"/>
      <c r="IV204" s="113"/>
    </row>
    <row r="205" spans="1:256" s="112" customFormat="1" ht="41.4" x14ac:dyDescent="0.25">
      <c r="A205" s="118" t="s">
        <v>647</v>
      </c>
      <c r="B205" s="119"/>
      <c r="C205" s="114" t="s">
        <v>284</v>
      </c>
      <c r="D205" s="114" t="s">
        <v>216</v>
      </c>
      <c r="E205" s="116">
        <v>2</v>
      </c>
      <c r="F205" s="117"/>
      <c r="G205" s="117"/>
      <c r="IV205" s="113"/>
    </row>
    <row r="206" spans="1:256" s="112" customFormat="1" ht="41.4" x14ac:dyDescent="0.25">
      <c r="A206" s="118" t="s">
        <v>648</v>
      </c>
      <c r="B206" s="119"/>
      <c r="C206" s="114" t="s">
        <v>285</v>
      </c>
      <c r="D206" s="114" t="s">
        <v>216</v>
      </c>
      <c r="E206" s="116">
        <v>574</v>
      </c>
      <c r="F206" s="117"/>
      <c r="G206" s="117"/>
      <c r="IV206" s="113"/>
    </row>
    <row r="207" spans="1:256" s="112" customFormat="1" ht="13.8" x14ac:dyDescent="0.25">
      <c r="A207" s="118" t="s">
        <v>649</v>
      </c>
      <c r="B207" s="119"/>
      <c r="C207" s="114" t="s">
        <v>283</v>
      </c>
      <c r="D207" s="114" t="s">
        <v>29</v>
      </c>
      <c r="E207" s="116">
        <v>2</v>
      </c>
      <c r="F207" s="117"/>
      <c r="G207" s="117"/>
      <c r="IV207" s="113"/>
    </row>
    <row r="208" spans="1:256" s="112" customFormat="1" ht="41.4" x14ac:dyDescent="0.25">
      <c r="A208" s="118" t="s">
        <v>650</v>
      </c>
      <c r="B208" s="119"/>
      <c r="C208" s="114" t="s">
        <v>286</v>
      </c>
      <c r="D208" s="114" t="s">
        <v>250</v>
      </c>
      <c r="E208" s="116">
        <v>1</v>
      </c>
      <c r="F208" s="117"/>
      <c r="G208" s="117"/>
      <c r="IV208" s="113"/>
    </row>
    <row r="209" spans="1:256" s="112" customFormat="1" ht="41.4" x14ac:dyDescent="0.25">
      <c r="A209" s="118" t="s">
        <v>651</v>
      </c>
      <c r="B209" s="119"/>
      <c r="C209" s="114" t="s">
        <v>287</v>
      </c>
      <c r="D209" s="114" t="s">
        <v>250</v>
      </c>
      <c r="E209" s="116">
        <v>287</v>
      </c>
      <c r="F209" s="117"/>
      <c r="G209" s="117"/>
      <c r="IV209" s="113"/>
    </row>
    <row r="210" spans="1:256" s="112" customFormat="1" ht="41.4" x14ac:dyDescent="0.25">
      <c r="A210" s="118" t="s">
        <v>652</v>
      </c>
      <c r="B210" s="119"/>
      <c r="C210" s="114" t="s">
        <v>288</v>
      </c>
      <c r="D210" s="114" t="s">
        <v>250</v>
      </c>
      <c r="E210" s="116">
        <v>1</v>
      </c>
      <c r="F210" s="117"/>
      <c r="G210" s="117"/>
      <c r="IV210" s="113"/>
    </row>
    <row r="211" spans="1:256" s="112" customFormat="1" ht="41.4" x14ac:dyDescent="0.25">
      <c r="A211" s="118" t="s">
        <v>653</v>
      </c>
      <c r="B211" s="119"/>
      <c r="C211" s="114" t="s">
        <v>289</v>
      </c>
      <c r="D211" s="114" t="s">
        <v>250</v>
      </c>
      <c r="E211" s="116">
        <v>287</v>
      </c>
      <c r="F211" s="117"/>
      <c r="G211" s="117"/>
      <c r="IV211" s="113"/>
    </row>
    <row r="212" spans="1:256" s="112" customFormat="1" ht="12.75" customHeight="1" x14ac:dyDescent="0.25">
      <c r="A212" s="111" t="s">
        <v>654</v>
      </c>
      <c r="B212" s="246" t="s">
        <v>655</v>
      </c>
      <c r="C212" s="246"/>
      <c r="D212" s="246"/>
      <c r="E212" s="246"/>
      <c r="F212" s="246"/>
      <c r="G212" s="246"/>
      <c r="IV212" s="113"/>
    </row>
    <row r="213" spans="1:256" s="112" customFormat="1" ht="27.6" x14ac:dyDescent="0.25">
      <c r="A213" s="118" t="s">
        <v>656</v>
      </c>
      <c r="B213" s="119"/>
      <c r="C213" s="114" t="s">
        <v>280</v>
      </c>
      <c r="D213" s="114" t="s">
        <v>17</v>
      </c>
      <c r="E213" s="116">
        <v>105</v>
      </c>
      <c r="F213" s="117"/>
      <c r="G213" s="117"/>
      <c r="IV213" s="113"/>
    </row>
    <row r="214" spans="1:256" s="112" customFormat="1" ht="27.6" x14ac:dyDescent="0.25">
      <c r="A214" s="118" t="s">
        <v>657</v>
      </c>
      <c r="B214" s="119"/>
      <c r="C214" s="114" t="s">
        <v>281</v>
      </c>
      <c r="D214" s="114" t="s">
        <v>29</v>
      </c>
      <c r="E214" s="116">
        <v>2</v>
      </c>
      <c r="F214" s="117"/>
      <c r="G214" s="117"/>
      <c r="IV214" s="113"/>
    </row>
    <row r="215" spans="1:256" s="112" customFormat="1" ht="41.4" x14ac:dyDescent="0.25">
      <c r="A215" s="118" t="s">
        <v>658</v>
      </c>
      <c r="B215" s="119"/>
      <c r="C215" s="114" t="s">
        <v>282</v>
      </c>
      <c r="D215" s="114" t="s">
        <v>15</v>
      </c>
      <c r="E215" s="116">
        <v>0.155</v>
      </c>
      <c r="F215" s="117"/>
      <c r="G215" s="117"/>
      <c r="IV215" s="113"/>
    </row>
    <row r="216" spans="1:256" s="112" customFormat="1" ht="41.4" x14ac:dyDescent="0.25">
      <c r="A216" s="118" t="s">
        <v>659</v>
      </c>
      <c r="B216" s="119"/>
      <c r="C216" s="114" t="s">
        <v>284</v>
      </c>
      <c r="D216" s="114" t="s">
        <v>216</v>
      </c>
      <c r="E216" s="116">
        <v>2</v>
      </c>
      <c r="F216" s="117"/>
      <c r="G216" s="117"/>
      <c r="IV216" s="113"/>
    </row>
    <row r="217" spans="1:256" s="112" customFormat="1" ht="41.4" x14ac:dyDescent="0.25">
      <c r="A217" s="118" t="s">
        <v>660</v>
      </c>
      <c r="B217" s="119"/>
      <c r="C217" s="114" t="s">
        <v>285</v>
      </c>
      <c r="D217" s="114" t="s">
        <v>216</v>
      </c>
      <c r="E217" s="116">
        <v>574</v>
      </c>
      <c r="F217" s="117"/>
      <c r="G217" s="117"/>
      <c r="IV217" s="113"/>
    </row>
    <row r="218" spans="1:256" s="112" customFormat="1" ht="13.8" x14ac:dyDescent="0.25">
      <c r="A218" s="118" t="s">
        <v>661</v>
      </c>
      <c r="B218" s="119"/>
      <c r="C218" s="114" t="s">
        <v>283</v>
      </c>
      <c r="D218" s="114" t="s">
        <v>29</v>
      </c>
      <c r="E218" s="116">
        <v>2</v>
      </c>
      <c r="F218" s="117"/>
      <c r="G218" s="117"/>
      <c r="IV218" s="113"/>
    </row>
    <row r="219" spans="1:256" s="112" customFormat="1" ht="41.4" x14ac:dyDescent="0.25">
      <c r="A219" s="118" t="s">
        <v>662</v>
      </c>
      <c r="B219" s="119"/>
      <c r="C219" s="114" t="s">
        <v>286</v>
      </c>
      <c r="D219" s="114" t="s">
        <v>250</v>
      </c>
      <c r="E219" s="116">
        <v>1</v>
      </c>
      <c r="F219" s="117"/>
      <c r="G219" s="117"/>
      <c r="IV219" s="113"/>
    </row>
    <row r="220" spans="1:256" s="112" customFormat="1" ht="41.4" x14ac:dyDescent="0.25">
      <c r="A220" s="118" t="s">
        <v>663</v>
      </c>
      <c r="B220" s="119"/>
      <c r="C220" s="114" t="s">
        <v>287</v>
      </c>
      <c r="D220" s="114" t="s">
        <v>250</v>
      </c>
      <c r="E220" s="116">
        <v>287</v>
      </c>
      <c r="F220" s="117"/>
      <c r="G220" s="117"/>
      <c r="IV220" s="113"/>
    </row>
    <row r="221" spans="1:256" s="112" customFormat="1" ht="41.4" x14ac:dyDescent="0.25">
      <c r="A221" s="118" t="s">
        <v>664</v>
      </c>
      <c r="B221" s="119"/>
      <c r="C221" s="114" t="s">
        <v>288</v>
      </c>
      <c r="D221" s="114" t="s">
        <v>250</v>
      </c>
      <c r="E221" s="116">
        <v>1</v>
      </c>
      <c r="F221" s="117"/>
      <c r="G221" s="117"/>
      <c r="IV221" s="113"/>
    </row>
    <row r="222" spans="1:256" s="112" customFormat="1" ht="41.4" x14ac:dyDescent="0.25">
      <c r="A222" s="118" t="s">
        <v>665</v>
      </c>
      <c r="B222" s="119"/>
      <c r="C222" s="114" t="s">
        <v>289</v>
      </c>
      <c r="D222" s="114" t="s">
        <v>250</v>
      </c>
      <c r="E222" s="116">
        <v>287</v>
      </c>
      <c r="F222" s="117"/>
      <c r="G222" s="117"/>
      <c r="IV222" s="113"/>
    </row>
    <row r="223" spans="1:256" s="112" customFormat="1" ht="12.75" customHeight="1" x14ac:dyDescent="0.25">
      <c r="A223" s="111" t="s">
        <v>666</v>
      </c>
      <c r="B223" s="246" t="s">
        <v>667</v>
      </c>
      <c r="C223" s="246"/>
      <c r="D223" s="246"/>
      <c r="E223" s="246"/>
      <c r="F223" s="246"/>
      <c r="G223" s="246"/>
      <c r="IV223" s="113"/>
    </row>
    <row r="224" spans="1:256" s="112" customFormat="1" ht="27.6" x14ac:dyDescent="0.25">
      <c r="A224" s="118" t="s">
        <v>668</v>
      </c>
      <c r="B224" s="119"/>
      <c r="C224" s="114" t="s">
        <v>280</v>
      </c>
      <c r="D224" s="114" t="s">
        <v>17</v>
      </c>
      <c r="E224" s="116">
        <v>142</v>
      </c>
      <c r="F224" s="117"/>
      <c r="G224" s="117"/>
      <c r="IV224" s="113"/>
    </row>
    <row r="225" spans="1:256" s="112" customFormat="1" ht="27.6" x14ac:dyDescent="0.25">
      <c r="A225" s="118" t="s">
        <v>669</v>
      </c>
      <c r="B225" s="119"/>
      <c r="C225" s="114" t="s">
        <v>281</v>
      </c>
      <c r="D225" s="114" t="s">
        <v>29</v>
      </c>
      <c r="E225" s="116">
        <v>2</v>
      </c>
      <c r="F225" s="117"/>
      <c r="G225" s="117"/>
      <c r="IV225" s="113"/>
    </row>
    <row r="226" spans="1:256" s="112" customFormat="1" ht="41.4" x14ac:dyDescent="0.25">
      <c r="A226" s="118" t="s">
        <v>670</v>
      </c>
      <c r="B226" s="119"/>
      <c r="C226" s="114" t="s">
        <v>282</v>
      </c>
      <c r="D226" s="114" t="s">
        <v>15</v>
      </c>
      <c r="E226" s="116">
        <v>0.2</v>
      </c>
      <c r="F226" s="117"/>
      <c r="G226" s="117"/>
      <c r="IV226" s="113"/>
    </row>
    <row r="227" spans="1:256" s="112" customFormat="1" ht="41.4" x14ac:dyDescent="0.25">
      <c r="A227" s="118" t="s">
        <v>671</v>
      </c>
      <c r="B227" s="119"/>
      <c r="C227" s="114" t="s">
        <v>284</v>
      </c>
      <c r="D227" s="114" t="s">
        <v>216</v>
      </c>
      <c r="E227" s="116">
        <v>2</v>
      </c>
      <c r="F227" s="117"/>
      <c r="G227" s="117"/>
      <c r="IV227" s="113"/>
    </row>
    <row r="228" spans="1:256" s="112" customFormat="1" ht="41.4" x14ac:dyDescent="0.25">
      <c r="A228" s="118" t="s">
        <v>672</v>
      </c>
      <c r="B228" s="119"/>
      <c r="C228" s="114" t="s">
        <v>285</v>
      </c>
      <c r="D228" s="114" t="s">
        <v>216</v>
      </c>
      <c r="E228" s="116">
        <v>574</v>
      </c>
      <c r="F228" s="117"/>
      <c r="G228" s="117"/>
      <c r="IV228" s="113"/>
    </row>
    <row r="229" spans="1:256" s="112" customFormat="1" ht="13.8" x14ac:dyDescent="0.25">
      <c r="A229" s="118" t="s">
        <v>673</v>
      </c>
      <c r="B229" s="119"/>
      <c r="C229" s="114" t="s">
        <v>283</v>
      </c>
      <c r="D229" s="114" t="s">
        <v>29</v>
      </c>
      <c r="E229" s="116">
        <v>2</v>
      </c>
      <c r="F229" s="117"/>
      <c r="G229" s="117"/>
      <c r="IV229" s="113"/>
    </row>
    <row r="230" spans="1:256" s="112" customFormat="1" ht="41.4" x14ac:dyDescent="0.25">
      <c r="A230" s="118" t="s">
        <v>674</v>
      </c>
      <c r="B230" s="119"/>
      <c r="C230" s="114" t="s">
        <v>286</v>
      </c>
      <c r="D230" s="114" t="s">
        <v>250</v>
      </c>
      <c r="E230" s="116">
        <v>1</v>
      </c>
      <c r="F230" s="117"/>
      <c r="G230" s="117"/>
      <c r="IV230" s="113"/>
    </row>
    <row r="231" spans="1:256" s="112" customFormat="1" ht="41.4" x14ac:dyDescent="0.25">
      <c r="A231" s="118" t="s">
        <v>675</v>
      </c>
      <c r="B231" s="119"/>
      <c r="C231" s="114" t="s">
        <v>287</v>
      </c>
      <c r="D231" s="114" t="s">
        <v>250</v>
      </c>
      <c r="E231" s="116">
        <v>287</v>
      </c>
      <c r="F231" s="117"/>
      <c r="G231" s="117"/>
      <c r="IV231" s="113"/>
    </row>
    <row r="232" spans="1:256" s="112" customFormat="1" ht="41.4" x14ac:dyDescent="0.25">
      <c r="A232" s="118" t="s">
        <v>676</v>
      </c>
      <c r="B232" s="119"/>
      <c r="C232" s="114" t="s">
        <v>288</v>
      </c>
      <c r="D232" s="114" t="s">
        <v>250</v>
      </c>
      <c r="E232" s="116">
        <v>1</v>
      </c>
      <c r="F232" s="117"/>
      <c r="G232" s="117"/>
      <c r="IV232" s="113"/>
    </row>
    <row r="233" spans="1:256" s="112" customFormat="1" ht="41.4" x14ac:dyDescent="0.25">
      <c r="A233" s="118" t="s">
        <v>677</v>
      </c>
      <c r="B233" s="119"/>
      <c r="C233" s="114" t="s">
        <v>289</v>
      </c>
      <c r="D233" s="114" t="s">
        <v>250</v>
      </c>
      <c r="E233" s="116">
        <v>287</v>
      </c>
      <c r="F233" s="117"/>
      <c r="G233" s="117"/>
      <c r="IV233" s="113"/>
    </row>
    <row r="234" spans="1:256" s="112" customFormat="1" ht="12.75" customHeight="1" x14ac:dyDescent="0.25">
      <c r="A234" s="111" t="s">
        <v>678</v>
      </c>
      <c r="B234" s="246" t="s">
        <v>679</v>
      </c>
      <c r="C234" s="246"/>
      <c r="D234" s="246"/>
      <c r="E234" s="246"/>
      <c r="F234" s="246"/>
      <c r="G234" s="246"/>
      <c r="IV234" s="113"/>
    </row>
    <row r="235" spans="1:256" s="112" customFormat="1" ht="41.4" x14ac:dyDescent="0.25">
      <c r="A235" s="118" t="s">
        <v>680</v>
      </c>
      <c r="B235" s="119"/>
      <c r="C235" s="114" t="s">
        <v>294</v>
      </c>
      <c r="D235" s="114" t="s">
        <v>17</v>
      </c>
      <c r="E235" s="116">
        <v>124</v>
      </c>
      <c r="F235" s="117"/>
      <c r="G235" s="117"/>
      <c r="IV235" s="113"/>
    </row>
    <row r="236" spans="1:256" s="112" customFormat="1" ht="33" customHeight="1" x14ac:dyDescent="0.25">
      <c r="A236" s="118" t="s">
        <v>681</v>
      </c>
      <c r="B236" s="119"/>
      <c r="C236" s="114" t="s">
        <v>295</v>
      </c>
      <c r="D236" s="114" t="s">
        <v>29</v>
      </c>
      <c r="E236" s="116">
        <v>36</v>
      </c>
      <c r="F236" s="117"/>
      <c r="G236" s="117"/>
      <c r="IV236" s="113"/>
    </row>
    <row r="237" spans="1:256" s="112" customFormat="1" ht="12.75" customHeight="1" x14ac:dyDescent="0.25">
      <c r="A237" s="111" t="s">
        <v>682</v>
      </c>
      <c r="B237" s="246" t="s">
        <v>683</v>
      </c>
      <c r="C237" s="246"/>
      <c r="D237" s="246"/>
      <c r="E237" s="246"/>
      <c r="F237" s="246"/>
      <c r="G237" s="246"/>
      <c r="IV237" s="113"/>
    </row>
    <row r="238" spans="1:256" s="112" customFormat="1" ht="27.6" x14ac:dyDescent="0.25">
      <c r="A238" s="118" t="s">
        <v>684</v>
      </c>
      <c r="B238" s="119"/>
      <c r="C238" s="114" t="s">
        <v>296</v>
      </c>
      <c r="D238" s="114" t="s">
        <v>29</v>
      </c>
      <c r="E238" s="116">
        <v>18</v>
      </c>
      <c r="F238" s="117"/>
      <c r="G238" s="117"/>
      <c r="IV238" s="113"/>
    </row>
    <row r="239" spans="1:256" s="112" customFormat="1" ht="41.4" x14ac:dyDescent="0.25">
      <c r="A239" s="118" t="s">
        <v>685</v>
      </c>
      <c r="B239" s="119"/>
      <c r="C239" s="114" t="s">
        <v>297</v>
      </c>
      <c r="D239" s="114" t="s">
        <v>15</v>
      </c>
      <c r="E239" s="116">
        <v>0.92700000000000005</v>
      </c>
      <c r="F239" s="117"/>
      <c r="G239" s="117"/>
      <c r="IV239" s="113"/>
    </row>
    <row r="240" spans="1:256" s="112" customFormat="1" ht="41.4" x14ac:dyDescent="0.25">
      <c r="A240" s="118" t="s">
        <v>686</v>
      </c>
      <c r="B240" s="119"/>
      <c r="C240" s="114" t="s">
        <v>298</v>
      </c>
      <c r="D240" s="114" t="s">
        <v>15</v>
      </c>
      <c r="E240" s="116">
        <v>0.92700000000000005</v>
      </c>
      <c r="F240" s="117"/>
      <c r="G240" s="117"/>
      <c r="IV240" s="113"/>
    </row>
    <row r="241" spans="1:256" s="112" customFormat="1" ht="41.4" x14ac:dyDescent="0.25">
      <c r="A241" s="118" t="s">
        <v>687</v>
      </c>
      <c r="B241" s="119"/>
      <c r="C241" s="114" t="s">
        <v>299</v>
      </c>
      <c r="D241" s="114" t="s">
        <v>17</v>
      </c>
      <c r="E241" s="116">
        <v>927</v>
      </c>
      <c r="F241" s="117"/>
      <c r="G241" s="117"/>
      <c r="IV241" s="113"/>
    </row>
    <row r="242" spans="1:256" s="112" customFormat="1" ht="41.4" x14ac:dyDescent="0.25">
      <c r="A242" s="118" t="s">
        <v>688</v>
      </c>
      <c r="B242" s="119"/>
      <c r="C242" s="114" t="s">
        <v>294</v>
      </c>
      <c r="D242" s="114" t="s">
        <v>17</v>
      </c>
      <c r="E242" s="116">
        <v>228</v>
      </c>
      <c r="F242" s="117"/>
      <c r="G242" s="117"/>
      <c r="IV242" s="113"/>
    </row>
    <row r="243" spans="1:256" s="112" customFormat="1" ht="41.4" x14ac:dyDescent="0.25">
      <c r="A243" s="118" t="s">
        <v>689</v>
      </c>
      <c r="B243" s="119"/>
      <c r="C243" s="114" t="s">
        <v>294</v>
      </c>
      <c r="D243" s="114" t="s">
        <v>17</v>
      </c>
      <c r="E243" s="116">
        <v>34</v>
      </c>
      <c r="F243" s="117"/>
      <c r="G243" s="117"/>
      <c r="IV243" s="113"/>
    </row>
    <row r="244" spans="1:256" s="112" customFormat="1" ht="30.75" customHeight="1" x14ac:dyDescent="0.25">
      <c r="A244" s="118" t="s">
        <v>690</v>
      </c>
      <c r="B244" s="119"/>
      <c r="C244" s="114" t="s">
        <v>295</v>
      </c>
      <c r="D244" s="114" t="s">
        <v>29</v>
      </c>
      <c r="E244" s="116">
        <v>3</v>
      </c>
      <c r="F244" s="117"/>
      <c r="G244" s="117"/>
      <c r="IV244" s="113"/>
    </row>
    <row r="245" spans="1:256" s="112" customFormat="1" ht="12.75" customHeight="1" x14ac:dyDescent="0.25">
      <c r="A245" s="111" t="s">
        <v>691</v>
      </c>
      <c r="B245" s="246" t="s">
        <v>692</v>
      </c>
      <c r="C245" s="246"/>
      <c r="D245" s="246"/>
      <c r="E245" s="246"/>
      <c r="F245" s="246"/>
      <c r="G245" s="246"/>
      <c r="IV245" s="113"/>
    </row>
    <row r="246" spans="1:256" s="112" customFormat="1" ht="41.4" x14ac:dyDescent="0.25">
      <c r="A246" s="118" t="s">
        <v>693</v>
      </c>
      <c r="B246" s="119"/>
      <c r="C246" s="114" t="s">
        <v>212</v>
      </c>
      <c r="D246" s="114" t="s">
        <v>17</v>
      </c>
      <c r="E246" s="116">
        <v>15</v>
      </c>
      <c r="F246" s="117"/>
      <c r="G246" s="117"/>
      <c r="IV246" s="113"/>
    </row>
    <row r="247" spans="1:256" s="112" customFormat="1" ht="41.4" x14ac:dyDescent="0.25">
      <c r="A247" s="118" t="s">
        <v>694</v>
      </c>
      <c r="B247" s="119"/>
      <c r="C247" s="114" t="s">
        <v>220</v>
      </c>
      <c r="D247" s="114" t="s">
        <v>216</v>
      </c>
      <c r="E247" s="116">
        <v>2</v>
      </c>
      <c r="F247" s="117"/>
      <c r="G247" s="117"/>
      <c r="IV247" s="113"/>
    </row>
    <row r="248" spans="1:256" s="112" customFormat="1" ht="41.4" x14ac:dyDescent="0.25">
      <c r="A248" s="118" t="s">
        <v>695</v>
      </c>
      <c r="B248" s="119"/>
      <c r="C248" s="114" t="s">
        <v>230</v>
      </c>
      <c r="D248" s="114" t="s">
        <v>216</v>
      </c>
      <c r="E248" s="116">
        <v>2</v>
      </c>
      <c r="F248" s="117"/>
      <c r="G248" s="117"/>
      <c r="IV248" s="113"/>
    </row>
    <row r="249" spans="1:256" s="112" customFormat="1" ht="33" customHeight="1" x14ac:dyDescent="0.25">
      <c r="A249" s="118" t="s">
        <v>696</v>
      </c>
      <c r="B249" s="119"/>
      <c r="C249" s="114" t="s">
        <v>256</v>
      </c>
      <c r="D249" s="114" t="s">
        <v>250</v>
      </c>
      <c r="E249" s="116">
        <v>1</v>
      </c>
      <c r="F249" s="117"/>
      <c r="G249" s="117"/>
      <c r="IV249" s="113"/>
    </row>
    <row r="250" spans="1:256" s="112" customFormat="1" ht="27.6" x14ac:dyDescent="0.25">
      <c r="A250" s="118" t="s">
        <v>697</v>
      </c>
      <c r="B250" s="119"/>
      <c r="C250" s="114" t="s">
        <v>257</v>
      </c>
      <c r="D250" s="114" t="s">
        <v>250</v>
      </c>
      <c r="E250" s="116">
        <v>1</v>
      </c>
      <c r="F250" s="117"/>
      <c r="G250" s="117"/>
      <c r="IV250" s="113"/>
    </row>
    <row r="251" spans="1:256" s="112" customFormat="1" ht="27.6" x14ac:dyDescent="0.25">
      <c r="A251" s="118" t="s">
        <v>698</v>
      </c>
      <c r="B251" s="119"/>
      <c r="C251" s="114" t="s">
        <v>258</v>
      </c>
      <c r="D251" s="114" t="s">
        <v>250</v>
      </c>
      <c r="E251" s="116">
        <v>1</v>
      </c>
      <c r="F251" s="117"/>
      <c r="G251" s="117"/>
      <c r="IV251" s="113"/>
    </row>
    <row r="252" spans="1:256" s="112" customFormat="1" ht="12.75" customHeight="1" x14ac:dyDescent="0.25">
      <c r="A252" s="111" t="s">
        <v>699</v>
      </c>
      <c r="B252" s="246" t="s">
        <v>700</v>
      </c>
      <c r="C252" s="246"/>
      <c r="D252" s="246"/>
      <c r="E252" s="246"/>
      <c r="F252" s="246"/>
      <c r="G252" s="246"/>
      <c r="IV252" s="113"/>
    </row>
    <row r="253" spans="1:256" s="112" customFormat="1" ht="41.4" x14ac:dyDescent="0.25">
      <c r="A253" s="118" t="s">
        <v>701</v>
      </c>
      <c r="B253" s="119"/>
      <c r="C253" s="114" t="s">
        <v>282</v>
      </c>
      <c r="D253" s="114" t="s">
        <v>15</v>
      </c>
      <c r="E253" s="116">
        <v>0.12</v>
      </c>
      <c r="F253" s="117"/>
      <c r="G253" s="117"/>
      <c r="IV253" s="113"/>
    </row>
    <row r="254" spans="1:256" s="112" customFormat="1" ht="13.8" x14ac:dyDescent="0.25">
      <c r="A254" s="118" t="s">
        <v>702</v>
      </c>
      <c r="B254" s="119"/>
      <c r="C254" s="114" t="s">
        <v>283</v>
      </c>
      <c r="D254" s="114" t="s">
        <v>29</v>
      </c>
      <c r="E254" s="116">
        <v>1</v>
      </c>
      <c r="F254" s="117"/>
      <c r="G254" s="117"/>
      <c r="IV254" s="113"/>
    </row>
    <row r="255" spans="1:256" s="112" customFormat="1" ht="41.4" x14ac:dyDescent="0.25">
      <c r="A255" s="118" t="s">
        <v>703</v>
      </c>
      <c r="B255" s="119"/>
      <c r="C255" s="114" t="s">
        <v>284</v>
      </c>
      <c r="D255" s="114" t="s">
        <v>216</v>
      </c>
      <c r="E255" s="116">
        <v>1</v>
      </c>
      <c r="F255" s="117"/>
      <c r="G255" s="117"/>
      <c r="IV255" s="113"/>
    </row>
    <row r="256" spans="1:256" s="112" customFormat="1" ht="41.4" x14ac:dyDescent="0.25">
      <c r="A256" s="118" t="s">
        <v>704</v>
      </c>
      <c r="B256" s="119"/>
      <c r="C256" s="114" t="s">
        <v>285</v>
      </c>
      <c r="D256" s="114" t="s">
        <v>216</v>
      </c>
      <c r="E256" s="116">
        <v>11</v>
      </c>
      <c r="F256" s="117"/>
      <c r="G256" s="117"/>
      <c r="IV256" s="113"/>
    </row>
    <row r="257" spans="1:256" s="112" customFormat="1" ht="41.4" x14ac:dyDescent="0.25">
      <c r="A257" s="118" t="s">
        <v>705</v>
      </c>
      <c r="B257" s="119"/>
      <c r="C257" s="114" t="s">
        <v>286</v>
      </c>
      <c r="D257" s="114" t="s">
        <v>250</v>
      </c>
      <c r="E257" s="116">
        <v>1</v>
      </c>
      <c r="F257" s="117"/>
      <c r="G257" s="117"/>
      <c r="IV257" s="113"/>
    </row>
    <row r="258" spans="1:256" s="112" customFormat="1" ht="41.4" x14ac:dyDescent="0.25">
      <c r="A258" s="118" t="s">
        <v>706</v>
      </c>
      <c r="B258" s="119"/>
      <c r="C258" s="114" t="s">
        <v>287</v>
      </c>
      <c r="D258" s="114" t="s">
        <v>250</v>
      </c>
      <c r="E258" s="116">
        <v>11</v>
      </c>
      <c r="F258" s="117"/>
      <c r="G258" s="117"/>
      <c r="IV258" s="113"/>
    </row>
    <row r="259" spans="1:256" s="112" customFormat="1" ht="41.4" x14ac:dyDescent="0.25">
      <c r="A259" s="118" t="s">
        <v>707</v>
      </c>
      <c r="B259" s="119"/>
      <c r="C259" s="114" t="s">
        <v>288</v>
      </c>
      <c r="D259" s="114" t="s">
        <v>250</v>
      </c>
      <c r="E259" s="116">
        <v>1</v>
      </c>
      <c r="F259" s="117"/>
      <c r="G259" s="117"/>
      <c r="IV259" s="113"/>
    </row>
    <row r="260" spans="1:256" s="112" customFormat="1" ht="41.4" x14ac:dyDescent="0.25">
      <c r="A260" s="118" t="s">
        <v>708</v>
      </c>
      <c r="B260" s="119"/>
      <c r="C260" s="114" t="s">
        <v>289</v>
      </c>
      <c r="D260" s="114" t="s">
        <v>250</v>
      </c>
      <c r="E260" s="116">
        <v>11</v>
      </c>
      <c r="F260" s="117"/>
      <c r="G260" s="117"/>
      <c r="IV260" s="113"/>
    </row>
    <row r="261" spans="1:256" s="112" customFormat="1" ht="12.75" customHeight="1" x14ac:dyDescent="0.25">
      <c r="A261" s="111" t="s">
        <v>709</v>
      </c>
      <c r="B261" s="246" t="s">
        <v>710</v>
      </c>
      <c r="C261" s="246"/>
      <c r="D261" s="246"/>
      <c r="E261" s="246"/>
      <c r="F261" s="246"/>
      <c r="G261" s="246"/>
      <c r="IV261" s="113"/>
    </row>
    <row r="262" spans="1:256" s="112" customFormat="1" ht="41.4" x14ac:dyDescent="0.25">
      <c r="A262" s="118" t="s">
        <v>711</v>
      </c>
      <c r="B262" s="119"/>
      <c r="C262" s="114" t="s">
        <v>282</v>
      </c>
      <c r="D262" s="114" t="s">
        <v>15</v>
      </c>
      <c r="E262" s="116">
        <v>0.22</v>
      </c>
      <c r="F262" s="117"/>
      <c r="G262" s="117"/>
      <c r="IV262" s="113"/>
    </row>
    <row r="263" spans="1:256" s="112" customFormat="1" ht="13.8" x14ac:dyDescent="0.25">
      <c r="A263" s="118" t="s">
        <v>712</v>
      </c>
      <c r="B263" s="119"/>
      <c r="C263" s="114" t="s">
        <v>283</v>
      </c>
      <c r="D263" s="114" t="s">
        <v>29</v>
      </c>
      <c r="E263" s="116">
        <v>1</v>
      </c>
      <c r="F263" s="117"/>
      <c r="G263" s="117"/>
      <c r="IV263" s="113"/>
    </row>
    <row r="264" spans="1:256" s="112" customFormat="1" ht="41.4" x14ac:dyDescent="0.25">
      <c r="A264" s="118" t="s">
        <v>713</v>
      </c>
      <c r="B264" s="119"/>
      <c r="C264" s="114" t="s">
        <v>284</v>
      </c>
      <c r="D264" s="114" t="s">
        <v>216</v>
      </c>
      <c r="E264" s="116">
        <v>1</v>
      </c>
      <c r="F264" s="117"/>
      <c r="G264" s="117"/>
      <c r="IV264" s="113"/>
    </row>
    <row r="265" spans="1:256" s="112" customFormat="1" ht="41.4" x14ac:dyDescent="0.25">
      <c r="A265" s="118" t="s">
        <v>714</v>
      </c>
      <c r="B265" s="119"/>
      <c r="C265" s="114" t="s">
        <v>285</v>
      </c>
      <c r="D265" s="114" t="s">
        <v>216</v>
      </c>
      <c r="E265" s="116">
        <v>23</v>
      </c>
      <c r="F265" s="117"/>
      <c r="G265" s="117"/>
      <c r="IV265" s="113"/>
    </row>
    <row r="266" spans="1:256" s="112" customFormat="1" ht="41.4" x14ac:dyDescent="0.25">
      <c r="A266" s="118" t="s">
        <v>715</v>
      </c>
      <c r="B266" s="119"/>
      <c r="C266" s="114" t="s">
        <v>286</v>
      </c>
      <c r="D266" s="114" t="s">
        <v>250</v>
      </c>
      <c r="E266" s="116">
        <v>1</v>
      </c>
      <c r="F266" s="117"/>
      <c r="G266" s="117"/>
      <c r="IV266" s="113"/>
    </row>
    <row r="267" spans="1:256" s="112" customFormat="1" ht="41.4" x14ac:dyDescent="0.25">
      <c r="A267" s="118" t="s">
        <v>716</v>
      </c>
      <c r="B267" s="119"/>
      <c r="C267" s="114" t="s">
        <v>287</v>
      </c>
      <c r="D267" s="114" t="s">
        <v>250</v>
      </c>
      <c r="E267" s="116">
        <v>23</v>
      </c>
      <c r="F267" s="117"/>
      <c r="G267" s="117"/>
      <c r="IV267" s="113"/>
    </row>
    <row r="268" spans="1:256" s="112" customFormat="1" ht="41.4" x14ac:dyDescent="0.25">
      <c r="A268" s="118" t="s">
        <v>717</v>
      </c>
      <c r="B268" s="119"/>
      <c r="C268" s="114" t="s">
        <v>288</v>
      </c>
      <c r="D268" s="114" t="s">
        <v>250</v>
      </c>
      <c r="E268" s="116">
        <v>1</v>
      </c>
      <c r="F268" s="117"/>
      <c r="G268" s="117"/>
      <c r="IV268" s="113"/>
    </row>
    <row r="269" spans="1:256" s="112" customFormat="1" ht="41.4" x14ac:dyDescent="0.25">
      <c r="A269" s="118" t="s">
        <v>718</v>
      </c>
      <c r="B269" s="119"/>
      <c r="C269" s="114" t="s">
        <v>289</v>
      </c>
      <c r="D269" s="114" t="s">
        <v>250</v>
      </c>
      <c r="E269" s="116">
        <v>23</v>
      </c>
      <c r="F269" s="117"/>
      <c r="G269" s="117"/>
      <c r="IV269" s="113"/>
    </row>
    <row r="270" spans="1:256" s="112" customFormat="1" ht="12.75" customHeight="1" x14ac:dyDescent="0.25">
      <c r="A270" s="111" t="s">
        <v>719</v>
      </c>
      <c r="B270" s="246" t="s">
        <v>720</v>
      </c>
      <c r="C270" s="246"/>
      <c r="D270" s="246"/>
      <c r="E270" s="246"/>
      <c r="F270" s="246"/>
      <c r="G270" s="246"/>
      <c r="IV270" s="113"/>
    </row>
    <row r="271" spans="1:256" s="112" customFormat="1" ht="41.4" x14ac:dyDescent="0.25">
      <c r="A271" s="118" t="s">
        <v>721</v>
      </c>
      <c r="B271" s="119"/>
      <c r="C271" s="114" t="s">
        <v>282</v>
      </c>
      <c r="D271" s="114" t="s">
        <v>15</v>
      </c>
      <c r="E271" s="116">
        <v>0.3</v>
      </c>
      <c r="F271" s="117"/>
      <c r="G271" s="117"/>
      <c r="IV271" s="113"/>
    </row>
    <row r="272" spans="1:256" s="112" customFormat="1" ht="13.8" x14ac:dyDescent="0.25">
      <c r="A272" s="118" t="s">
        <v>722</v>
      </c>
      <c r="B272" s="119"/>
      <c r="C272" s="114" t="s">
        <v>283</v>
      </c>
      <c r="D272" s="114" t="s">
        <v>29</v>
      </c>
      <c r="E272" s="116">
        <v>2</v>
      </c>
      <c r="F272" s="117"/>
      <c r="G272" s="117"/>
      <c r="IV272" s="113"/>
    </row>
    <row r="273" spans="1:256" s="112" customFormat="1" ht="41.4" x14ac:dyDescent="0.25">
      <c r="A273" s="118" t="s">
        <v>723</v>
      </c>
      <c r="B273" s="119"/>
      <c r="C273" s="114" t="s">
        <v>284</v>
      </c>
      <c r="D273" s="114" t="s">
        <v>216</v>
      </c>
      <c r="E273" s="116">
        <v>2</v>
      </c>
      <c r="F273" s="117"/>
      <c r="G273" s="117"/>
      <c r="IV273" s="113"/>
    </row>
    <row r="274" spans="1:256" s="112" customFormat="1" ht="41.4" x14ac:dyDescent="0.25">
      <c r="A274" s="118" t="s">
        <v>724</v>
      </c>
      <c r="B274" s="119"/>
      <c r="C274" s="114" t="s">
        <v>285</v>
      </c>
      <c r="D274" s="114" t="s">
        <v>216</v>
      </c>
      <c r="E274" s="116">
        <v>46</v>
      </c>
      <c r="F274" s="117"/>
      <c r="G274" s="117"/>
      <c r="IV274" s="113"/>
    </row>
    <row r="275" spans="1:256" s="112" customFormat="1" ht="41.4" x14ac:dyDescent="0.25">
      <c r="A275" s="118" t="s">
        <v>725</v>
      </c>
      <c r="B275" s="119"/>
      <c r="C275" s="114" t="s">
        <v>286</v>
      </c>
      <c r="D275" s="114" t="s">
        <v>250</v>
      </c>
      <c r="E275" s="116">
        <v>1</v>
      </c>
      <c r="F275" s="117"/>
      <c r="G275" s="117"/>
      <c r="IV275" s="113"/>
    </row>
    <row r="276" spans="1:256" s="112" customFormat="1" ht="41.4" x14ac:dyDescent="0.25">
      <c r="A276" s="118" t="s">
        <v>726</v>
      </c>
      <c r="B276" s="119"/>
      <c r="C276" s="114" t="s">
        <v>287</v>
      </c>
      <c r="D276" s="114" t="s">
        <v>250</v>
      </c>
      <c r="E276" s="116">
        <v>23</v>
      </c>
      <c r="F276" s="117"/>
      <c r="G276" s="117"/>
      <c r="IV276" s="113"/>
    </row>
    <row r="277" spans="1:256" s="112" customFormat="1" ht="26.25" customHeight="1" x14ac:dyDescent="0.25">
      <c r="A277" s="118" t="s">
        <v>727</v>
      </c>
      <c r="B277" s="119"/>
      <c r="C277" s="114" t="s">
        <v>300</v>
      </c>
      <c r="D277" s="114" t="s">
        <v>15</v>
      </c>
      <c r="E277" s="116">
        <v>0.2</v>
      </c>
      <c r="F277" s="117"/>
      <c r="G277" s="117"/>
      <c r="IV277" s="113"/>
    </row>
    <row r="278" spans="1:256" s="112" customFormat="1" ht="27.6" x14ac:dyDescent="0.25">
      <c r="A278" s="118" t="s">
        <v>728</v>
      </c>
      <c r="B278" s="119"/>
      <c r="C278" s="114" t="s">
        <v>301</v>
      </c>
      <c r="D278" s="114" t="s">
        <v>15</v>
      </c>
      <c r="E278" s="116">
        <v>0.2</v>
      </c>
      <c r="F278" s="117"/>
      <c r="G278" s="117"/>
      <c r="IV278" s="113"/>
    </row>
    <row r="279" spans="1:256" s="112" customFormat="1" ht="12.75" customHeight="1" x14ac:dyDescent="0.25">
      <c r="A279" s="111" t="s">
        <v>729</v>
      </c>
      <c r="B279" s="246" t="s">
        <v>730</v>
      </c>
      <c r="C279" s="246"/>
      <c r="D279" s="246"/>
      <c r="E279" s="246"/>
      <c r="F279" s="246"/>
      <c r="G279" s="246"/>
      <c r="IV279" s="113"/>
    </row>
    <row r="280" spans="1:256" s="112" customFormat="1" ht="27.6" x14ac:dyDescent="0.25">
      <c r="A280" s="118" t="s">
        <v>731</v>
      </c>
      <c r="B280" s="119"/>
      <c r="C280" s="114" t="s">
        <v>302</v>
      </c>
      <c r="D280" s="114" t="s">
        <v>29</v>
      </c>
      <c r="E280" s="116">
        <v>8</v>
      </c>
      <c r="F280" s="117"/>
      <c r="G280" s="117"/>
      <c r="IV280" s="113"/>
    </row>
    <row r="281" spans="1:256" s="112" customFormat="1" ht="27.6" x14ac:dyDescent="0.25">
      <c r="A281" s="118" t="s">
        <v>732</v>
      </c>
      <c r="B281" s="119"/>
      <c r="C281" s="114" t="s">
        <v>303</v>
      </c>
      <c r="D281" s="114" t="s">
        <v>29</v>
      </c>
      <c r="E281" s="116">
        <v>8</v>
      </c>
      <c r="F281" s="117"/>
      <c r="G281" s="117"/>
      <c r="IV281" s="113"/>
    </row>
    <row r="282" spans="1:256" s="112" customFormat="1" ht="27.6" x14ac:dyDescent="0.25">
      <c r="A282" s="118" t="s">
        <v>733</v>
      </c>
      <c r="B282" s="119"/>
      <c r="C282" s="114" t="s">
        <v>304</v>
      </c>
      <c r="D282" s="114" t="s">
        <v>17</v>
      </c>
      <c r="E282" s="116">
        <v>450</v>
      </c>
      <c r="F282" s="117"/>
      <c r="G282" s="117"/>
      <c r="IV282" s="113"/>
    </row>
    <row r="283" spans="1:256" s="112" customFormat="1" ht="27.6" x14ac:dyDescent="0.25">
      <c r="A283" s="118" t="s">
        <v>734</v>
      </c>
      <c r="B283" s="119"/>
      <c r="C283" s="114" t="s">
        <v>304</v>
      </c>
      <c r="D283" s="114" t="s">
        <v>17</v>
      </c>
      <c r="E283" s="116">
        <v>350</v>
      </c>
      <c r="F283" s="117"/>
      <c r="G283" s="117"/>
      <c r="IV283" s="113"/>
    </row>
    <row r="284" spans="1:256" s="112" customFormat="1" ht="41.4" x14ac:dyDescent="0.25">
      <c r="A284" s="118" t="s">
        <v>735</v>
      </c>
      <c r="B284" s="119"/>
      <c r="C284" s="114" t="s">
        <v>286</v>
      </c>
      <c r="D284" s="114" t="s">
        <v>250</v>
      </c>
      <c r="E284" s="116">
        <v>1</v>
      </c>
      <c r="F284" s="117"/>
      <c r="G284" s="117"/>
      <c r="IV284" s="113"/>
    </row>
    <row r="285" spans="1:256" s="112" customFormat="1" ht="41.4" x14ac:dyDescent="0.25">
      <c r="A285" s="118" t="s">
        <v>736</v>
      </c>
      <c r="B285" s="119"/>
      <c r="C285" s="114" t="s">
        <v>287</v>
      </c>
      <c r="D285" s="114" t="s">
        <v>250</v>
      </c>
      <c r="E285" s="116">
        <v>23</v>
      </c>
      <c r="F285" s="117"/>
      <c r="G285" s="117"/>
      <c r="IV285" s="113"/>
    </row>
    <row r="286" spans="1:256" s="112" customFormat="1" ht="41.4" x14ac:dyDescent="0.25">
      <c r="A286" s="118" t="s">
        <v>737</v>
      </c>
      <c r="B286" s="119"/>
      <c r="C286" s="114" t="s">
        <v>286</v>
      </c>
      <c r="D286" s="114" t="s">
        <v>250</v>
      </c>
      <c r="E286" s="116">
        <v>1</v>
      </c>
      <c r="F286" s="117"/>
      <c r="G286" s="117"/>
      <c r="IV286" s="113"/>
    </row>
    <row r="287" spans="1:256" s="112" customFormat="1" ht="41.4" x14ac:dyDescent="0.25">
      <c r="A287" s="118" t="s">
        <v>738</v>
      </c>
      <c r="B287" s="119"/>
      <c r="C287" s="114" t="s">
        <v>287</v>
      </c>
      <c r="D287" s="114" t="s">
        <v>250</v>
      </c>
      <c r="E287" s="116">
        <v>23</v>
      </c>
      <c r="F287" s="117"/>
      <c r="G287" s="117"/>
      <c r="IV287" s="113"/>
    </row>
    <row r="288" spans="1:256" s="112" customFormat="1" ht="12.75" customHeight="1" x14ac:dyDescent="0.25">
      <c r="A288" s="111" t="s">
        <v>739</v>
      </c>
      <c r="B288" s="246" t="s">
        <v>740</v>
      </c>
      <c r="C288" s="246"/>
      <c r="D288" s="246"/>
      <c r="E288" s="246"/>
      <c r="F288" s="246"/>
      <c r="G288" s="246"/>
      <c r="IV288" s="113"/>
    </row>
    <row r="289" spans="1:256" s="112" customFormat="1" ht="27" customHeight="1" x14ac:dyDescent="0.25">
      <c r="A289" s="118" t="s">
        <v>741</v>
      </c>
      <c r="B289" s="119"/>
      <c r="C289" s="114" t="s">
        <v>305</v>
      </c>
      <c r="D289" s="114" t="s">
        <v>29</v>
      </c>
      <c r="E289" s="116">
        <v>1</v>
      </c>
      <c r="F289" s="117"/>
      <c r="G289" s="117"/>
      <c r="IV289" s="113"/>
    </row>
    <row r="290" spans="1:256" s="112" customFormat="1" ht="26.25" customHeight="1" x14ac:dyDescent="0.25">
      <c r="A290" s="118" t="s">
        <v>742</v>
      </c>
      <c r="B290" s="119"/>
      <c r="C290" s="114" t="s">
        <v>306</v>
      </c>
      <c r="D290" s="114" t="s">
        <v>29</v>
      </c>
      <c r="E290" s="116">
        <v>1</v>
      </c>
      <c r="F290" s="117"/>
      <c r="G290" s="117"/>
      <c r="IV290" s="113"/>
    </row>
    <row r="291" spans="1:256" s="112" customFormat="1" ht="12.75" customHeight="1" x14ac:dyDescent="0.25">
      <c r="A291" s="120"/>
      <c r="B291" s="121"/>
      <c r="C291" s="122"/>
      <c r="D291" s="256" t="s">
        <v>39</v>
      </c>
      <c r="E291" s="256"/>
      <c r="F291" s="256"/>
      <c r="G291" s="123"/>
      <c r="IV291" s="113"/>
    </row>
    <row r="292" spans="1:256" s="112" customFormat="1" ht="13.8" x14ac:dyDescent="0.25">
      <c r="A292" s="120"/>
      <c r="B292" s="121"/>
      <c r="C292" s="122"/>
      <c r="D292" s="124"/>
      <c r="E292" s="120"/>
      <c r="F292" s="120"/>
      <c r="G292" s="125"/>
      <c r="IV292" s="113"/>
    </row>
    <row r="293" spans="1:256" s="112" customFormat="1" ht="13.8" x14ac:dyDescent="0.25">
      <c r="A293" s="120"/>
      <c r="B293" s="121"/>
      <c r="C293" s="122"/>
      <c r="D293" s="124"/>
      <c r="E293" s="120"/>
      <c r="F293" s="120"/>
      <c r="G293" s="125"/>
      <c r="IV293" s="113"/>
    </row>
    <row r="294" spans="1:256" s="112" customFormat="1" ht="41.1" customHeight="1" x14ac:dyDescent="0.25">
      <c r="A294" s="126"/>
      <c r="B294" s="243" t="s">
        <v>426</v>
      </c>
      <c r="C294" s="243"/>
      <c r="D294" s="243"/>
      <c r="E294" s="243"/>
      <c r="F294" s="243"/>
      <c r="G294" s="127"/>
      <c r="IV294" s="113"/>
    </row>
    <row r="295" spans="1:256" s="112" customFormat="1" ht="50.7" customHeight="1" x14ac:dyDescent="0.25">
      <c r="A295" s="126"/>
      <c r="B295" s="243" t="s">
        <v>427</v>
      </c>
      <c r="C295" s="243"/>
      <c r="D295" s="243"/>
      <c r="E295" s="243"/>
      <c r="F295" s="243"/>
      <c r="G295" s="127"/>
      <c r="IV295" s="113"/>
    </row>
    <row r="296" spans="1:256" s="112" customFormat="1" ht="13.8" x14ac:dyDescent="0.25">
      <c r="A296" s="126"/>
      <c r="B296" s="239"/>
      <c r="C296" s="239"/>
      <c r="D296" s="113"/>
      <c r="E296" s="128"/>
      <c r="F296" s="128"/>
      <c r="G296" s="113"/>
      <c r="IV296" s="113"/>
    </row>
    <row r="297" spans="1:256" s="112" customFormat="1" ht="13.8" x14ac:dyDescent="0.25">
      <c r="A297" s="126"/>
      <c r="B297" s="129"/>
      <c r="C297" s="130"/>
      <c r="D297" s="131"/>
      <c r="E297" s="132"/>
      <c r="F297" s="132"/>
      <c r="G297" s="113"/>
      <c r="IV297" s="113"/>
    </row>
    <row r="298" spans="1:256" ht="13.8" x14ac:dyDescent="0.25">
      <c r="C298" s="134"/>
    </row>
    <row r="299" spans="1:256" x14ac:dyDescent="0.25">
      <c r="F299" s="103" t="s">
        <v>744</v>
      </c>
    </row>
  </sheetData>
  <sheetProtection selectLockedCells="1" selectUnlockedCells="1"/>
  <mergeCells count="38">
    <mergeCell ref="D291:F291"/>
    <mergeCell ref="B294:F294"/>
    <mergeCell ref="B295:F295"/>
    <mergeCell ref="B296:C296"/>
    <mergeCell ref="B245:G245"/>
    <mergeCell ref="B252:G252"/>
    <mergeCell ref="B261:G261"/>
    <mergeCell ref="B270:G270"/>
    <mergeCell ref="B279:G279"/>
    <mergeCell ref="B288:G288"/>
    <mergeCell ref="B237:G237"/>
    <mergeCell ref="B129:G129"/>
    <mergeCell ref="B140:G140"/>
    <mergeCell ref="B150:G150"/>
    <mergeCell ref="B160:G160"/>
    <mergeCell ref="B170:G170"/>
    <mergeCell ref="B180:G180"/>
    <mergeCell ref="B190:G190"/>
    <mergeCell ref="B201:G201"/>
    <mergeCell ref="B212:G212"/>
    <mergeCell ref="B223:G223"/>
    <mergeCell ref="B234:G234"/>
    <mergeCell ref="B118:G118"/>
    <mergeCell ref="A1:C1"/>
    <mergeCell ref="A5:G5"/>
    <mergeCell ref="A4:G4"/>
    <mergeCell ref="A7:G7"/>
    <mergeCell ref="B8:E8"/>
    <mergeCell ref="A9:A10"/>
    <mergeCell ref="B9:B10"/>
    <mergeCell ref="C9:C10"/>
    <mergeCell ref="D9:E9"/>
    <mergeCell ref="F9:F10"/>
    <mergeCell ref="G9:G10"/>
    <mergeCell ref="B12:G12"/>
    <mergeCell ref="B18:G18"/>
    <mergeCell ref="B92:G92"/>
    <mergeCell ref="B105:G105"/>
  </mergeCells>
  <printOptions horizontalCentered="1"/>
  <pageMargins left="0.47986111111111113" right="0.2361111111111111" top="0.5" bottom="0.50972222222222219" header="0.51180555555555551" footer="0.51180555555555551"/>
  <pageSetup paperSize="9" scale="70" firstPageNumber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4" tint="0.39997558519241921"/>
  </sheetPr>
  <dimension ref="A1:G130"/>
  <sheetViews>
    <sheetView view="pageBreakPreview" zoomScaleNormal="100" zoomScaleSheetLayoutView="100" workbookViewId="0">
      <selection activeCell="A6" sqref="A6:G6"/>
    </sheetView>
  </sheetViews>
  <sheetFormatPr defaultColWidth="9.109375" defaultRowHeight="14.4" x14ac:dyDescent="0.3"/>
  <cols>
    <col min="1" max="1" width="9.5546875" style="162" customWidth="1"/>
    <col min="2" max="2" width="17.109375" style="162" customWidth="1"/>
    <col min="3" max="3" width="61.44140625" style="162" customWidth="1"/>
    <col min="4" max="4" width="7.6640625" style="162" customWidth="1"/>
    <col min="5" max="5" width="12.88671875" style="162" customWidth="1"/>
    <col min="6" max="6" width="16.44140625" style="162" customWidth="1"/>
    <col min="7" max="7" width="18.5546875" style="162" customWidth="1"/>
    <col min="8" max="8" width="14" style="162" customWidth="1"/>
    <col min="9" max="9" width="15" style="162" customWidth="1"/>
    <col min="10" max="10" width="31.88671875" style="162" customWidth="1"/>
    <col min="11" max="11" width="22" style="162" customWidth="1"/>
    <col min="12" max="16384" width="9.109375" style="162"/>
  </cols>
  <sheetData>
    <row r="1" spans="1:7" x14ac:dyDescent="0.3">
      <c r="A1" s="73" t="s">
        <v>831</v>
      </c>
      <c r="B1" s="73"/>
      <c r="C1" s="73"/>
      <c r="D1" s="73"/>
      <c r="E1" s="73"/>
      <c r="F1" s="73"/>
      <c r="G1" s="74" t="s">
        <v>816</v>
      </c>
    </row>
    <row r="2" spans="1:7" x14ac:dyDescent="0.3">
      <c r="A2" s="8"/>
      <c r="B2" s="8"/>
      <c r="C2" s="8"/>
      <c r="D2" s="8"/>
      <c r="E2" s="23"/>
      <c r="F2" s="23"/>
      <c r="G2" s="24"/>
    </row>
    <row r="3" spans="1:7" x14ac:dyDescent="0.3">
      <c r="A3" s="8"/>
      <c r="B3" s="8"/>
      <c r="C3" s="8"/>
      <c r="D3" s="8"/>
      <c r="E3" s="23"/>
      <c r="F3" s="23"/>
      <c r="G3" s="24"/>
    </row>
    <row r="4" spans="1:7" x14ac:dyDescent="0.3">
      <c r="A4" s="8"/>
      <c r="B4" s="8"/>
      <c r="C4" s="8"/>
      <c r="D4" s="8"/>
      <c r="E4" s="23"/>
      <c r="F4" s="23"/>
      <c r="G4" s="24"/>
    </row>
    <row r="5" spans="1:7" x14ac:dyDescent="0.3">
      <c r="A5" s="8"/>
      <c r="B5" s="8"/>
      <c r="C5" s="8"/>
      <c r="D5" s="8"/>
      <c r="E5" s="23"/>
      <c r="F5" s="23"/>
      <c r="G5" s="24"/>
    </row>
    <row r="6" spans="1:7" ht="37.5" customHeight="1" x14ac:dyDescent="0.3">
      <c r="A6" s="234" t="s">
        <v>814</v>
      </c>
      <c r="B6" s="234"/>
      <c r="C6" s="234"/>
      <c r="D6" s="234"/>
      <c r="E6" s="234"/>
      <c r="F6" s="234"/>
      <c r="G6" s="234"/>
    </row>
    <row r="7" spans="1:7" ht="17.399999999999999" x14ac:dyDescent="0.3">
      <c r="A7" s="7"/>
      <c r="B7" s="8"/>
      <c r="C7" s="8"/>
      <c r="D7" s="8"/>
      <c r="E7" s="23"/>
      <c r="F7" s="23"/>
      <c r="G7" s="24"/>
    </row>
    <row r="8" spans="1:7" x14ac:dyDescent="0.3">
      <c r="A8" s="8"/>
      <c r="B8" s="8"/>
      <c r="C8" s="8"/>
      <c r="D8" s="8"/>
      <c r="E8" s="23"/>
      <c r="F8" s="23"/>
      <c r="G8" s="24"/>
    </row>
    <row r="9" spans="1:7" x14ac:dyDescent="0.3">
      <c r="A9" s="8"/>
      <c r="B9" s="8"/>
      <c r="C9" s="226" t="s">
        <v>759</v>
      </c>
      <c r="D9" s="8"/>
      <c r="E9" s="23"/>
      <c r="F9" s="23"/>
      <c r="G9" s="24"/>
    </row>
    <row r="10" spans="1:7" x14ac:dyDescent="0.3">
      <c r="A10" s="8"/>
      <c r="B10" s="8"/>
      <c r="C10" s="8"/>
      <c r="D10" s="8"/>
      <c r="E10" s="23"/>
      <c r="F10" s="23"/>
      <c r="G10" s="24"/>
    </row>
    <row r="11" spans="1:7" x14ac:dyDescent="0.3">
      <c r="A11" s="8"/>
      <c r="B11" s="8"/>
      <c r="C11" s="226" t="s">
        <v>760</v>
      </c>
      <c r="D11" s="8"/>
      <c r="E11" s="23"/>
      <c r="F11" s="23"/>
      <c r="G11" s="24"/>
    </row>
    <row r="13" spans="1:7" ht="36" x14ac:dyDescent="0.3">
      <c r="A13" s="175" t="s">
        <v>458</v>
      </c>
      <c r="B13" s="175" t="s">
        <v>456</v>
      </c>
      <c r="C13" s="176" t="s">
        <v>50</v>
      </c>
      <c r="D13" s="175" t="s">
        <v>459</v>
      </c>
      <c r="E13" s="177" t="s">
        <v>460</v>
      </c>
      <c r="F13" s="177" t="s">
        <v>461</v>
      </c>
      <c r="G13" s="177" t="s">
        <v>462</v>
      </c>
    </row>
    <row r="14" spans="1:7" x14ac:dyDescent="0.3">
      <c r="A14" s="176">
        <v>1</v>
      </c>
      <c r="B14" s="176">
        <v>2</v>
      </c>
      <c r="C14" s="176">
        <v>3</v>
      </c>
      <c r="D14" s="176">
        <v>4</v>
      </c>
      <c r="E14" s="178">
        <v>5</v>
      </c>
      <c r="F14" s="178">
        <v>6</v>
      </c>
      <c r="G14" s="178">
        <v>7</v>
      </c>
    </row>
    <row r="15" spans="1:7" x14ac:dyDescent="0.3">
      <c r="A15" s="180"/>
      <c r="B15" s="259" t="s">
        <v>13</v>
      </c>
      <c r="C15" s="260"/>
      <c r="D15" s="181" t="s">
        <v>745</v>
      </c>
      <c r="E15" s="181" t="s">
        <v>745</v>
      </c>
      <c r="F15" s="182" t="s">
        <v>745</v>
      </c>
      <c r="G15" s="183" t="s">
        <v>745</v>
      </c>
    </row>
    <row r="16" spans="1:7" x14ac:dyDescent="0.3">
      <c r="A16" s="198">
        <v>1</v>
      </c>
      <c r="B16" s="179"/>
      <c r="C16" s="179" t="s">
        <v>761</v>
      </c>
      <c r="D16" s="194" t="s">
        <v>16</v>
      </c>
      <c r="E16" s="187">
        <v>1</v>
      </c>
      <c r="F16" s="167"/>
      <c r="G16" s="171"/>
    </row>
    <row r="17" spans="1:7" ht="27.6" x14ac:dyDescent="0.3">
      <c r="A17" s="198">
        <v>2</v>
      </c>
      <c r="B17" s="179"/>
      <c r="C17" s="179" t="s">
        <v>762</v>
      </c>
      <c r="D17" s="188" t="s">
        <v>16</v>
      </c>
      <c r="E17" s="188">
        <v>1</v>
      </c>
      <c r="F17" s="184"/>
      <c r="G17" s="171"/>
    </row>
    <row r="18" spans="1:7" x14ac:dyDescent="0.3">
      <c r="A18" s="196"/>
      <c r="B18" s="259" t="s">
        <v>796</v>
      </c>
      <c r="C18" s="261"/>
      <c r="D18" s="189"/>
      <c r="E18" s="189"/>
      <c r="F18" s="185"/>
      <c r="G18" s="186"/>
    </row>
    <row r="19" spans="1:7" x14ac:dyDescent="0.3">
      <c r="A19" s="198">
        <v>3</v>
      </c>
      <c r="B19" s="179"/>
      <c r="C19" s="179" t="s">
        <v>799</v>
      </c>
      <c r="D19" s="188" t="s">
        <v>16</v>
      </c>
      <c r="E19" s="188">
        <v>3</v>
      </c>
      <c r="F19" s="184"/>
      <c r="G19" s="171"/>
    </row>
    <row r="20" spans="1:7" x14ac:dyDescent="0.3">
      <c r="A20" s="196"/>
      <c r="B20" s="259" t="s">
        <v>763</v>
      </c>
      <c r="C20" s="261"/>
      <c r="D20" s="189"/>
      <c r="E20" s="189"/>
      <c r="F20" s="185"/>
      <c r="G20" s="186"/>
    </row>
    <row r="21" spans="1:7" ht="27.6" x14ac:dyDescent="0.3">
      <c r="A21" s="197">
        <v>4</v>
      </c>
      <c r="B21" s="179"/>
      <c r="C21" s="179" t="s">
        <v>765</v>
      </c>
      <c r="D21" s="194" t="s">
        <v>22</v>
      </c>
      <c r="E21" s="188">
        <v>1927</v>
      </c>
      <c r="F21" s="184"/>
      <c r="G21" s="171"/>
    </row>
    <row r="22" spans="1:7" ht="41.4" x14ac:dyDescent="0.3">
      <c r="A22" s="197">
        <v>5</v>
      </c>
      <c r="B22" s="179"/>
      <c r="C22" s="179" t="s">
        <v>746</v>
      </c>
      <c r="D22" s="194" t="s">
        <v>19</v>
      </c>
      <c r="E22" s="188">
        <v>3528</v>
      </c>
      <c r="F22" s="184"/>
      <c r="G22" s="171"/>
    </row>
    <row r="23" spans="1:7" ht="27.6" x14ac:dyDescent="0.3">
      <c r="A23" s="197">
        <v>6</v>
      </c>
      <c r="B23" s="179"/>
      <c r="C23" s="179" t="s">
        <v>747</v>
      </c>
      <c r="D23" s="194" t="s">
        <v>22</v>
      </c>
      <c r="E23" s="188">
        <v>1927</v>
      </c>
      <c r="F23" s="184"/>
      <c r="G23" s="171"/>
    </row>
    <row r="24" spans="1:7" ht="27.6" x14ac:dyDescent="0.3">
      <c r="A24" s="197">
        <v>7</v>
      </c>
      <c r="B24" s="190"/>
      <c r="C24" s="179" t="s">
        <v>758</v>
      </c>
      <c r="D24" s="194" t="s">
        <v>19</v>
      </c>
      <c r="E24" s="187">
        <v>9108</v>
      </c>
      <c r="F24" s="170"/>
      <c r="G24" s="171"/>
    </row>
    <row r="25" spans="1:7" x14ac:dyDescent="0.3">
      <c r="A25" s="199"/>
      <c r="B25" s="259" t="s">
        <v>764</v>
      </c>
      <c r="C25" s="261"/>
      <c r="D25" s="189"/>
      <c r="E25" s="189"/>
      <c r="F25" s="185"/>
      <c r="G25" s="186"/>
    </row>
    <row r="26" spans="1:7" x14ac:dyDescent="0.3">
      <c r="A26" s="197">
        <v>8</v>
      </c>
      <c r="B26" s="179"/>
      <c r="C26" s="179" t="s">
        <v>801</v>
      </c>
      <c r="D26" s="194" t="s">
        <v>17</v>
      </c>
      <c r="E26" s="187">
        <v>19</v>
      </c>
      <c r="F26" s="170"/>
      <c r="G26" s="171"/>
    </row>
    <row r="27" spans="1:7" ht="27.6" x14ac:dyDescent="0.3">
      <c r="A27" s="197">
        <v>9</v>
      </c>
      <c r="B27" s="179"/>
      <c r="C27" s="179" t="s">
        <v>748</v>
      </c>
      <c r="D27" s="194" t="s">
        <v>17</v>
      </c>
      <c r="E27" s="187">
        <v>41</v>
      </c>
      <c r="F27" s="170"/>
      <c r="G27" s="171"/>
    </row>
    <row r="28" spans="1:7" ht="27.6" x14ac:dyDescent="0.3">
      <c r="A28" s="197">
        <v>10</v>
      </c>
      <c r="B28" s="179"/>
      <c r="C28" s="179" t="s">
        <v>749</v>
      </c>
      <c r="D28" s="194" t="s">
        <v>17</v>
      </c>
      <c r="E28" s="187">
        <v>672</v>
      </c>
      <c r="F28" s="170"/>
      <c r="G28" s="171"/>
    </row>
    <row r="29" spans="1:7" x14ac:dyDescent="0.3">
      <c r="A29" s="197">
        <v>11</v>
      </c>
      <c r="B29" s="179"/>
      <c r="C29" s="179" t="s">
        <v>802</v>
      </c>
      <c r="D29" s="194" t="s">
        <v>16</v>
      </c>
      <c r="E29" s="187">
        <v>1</v>
      </c>
      <c r="F29" s="170"/>
      <c r="G29" s="171"/>
    </row>
    <row r="30" spans="1:7" x14ac:dyDescent="0.3">
      <c r="A30" s="197">
        <v>12</v>
      </c>
      <c r="B30" s="179"/>
      <c r="C30" s="179" t="s">
        <v>803</v>
      </c>
      <c r="D30" s="194" t="s">
        <v>16</v>
      </c>
      <c r="E30" s="187">
        <v>3</v>
      </c>
      <c r="F30" s="170"/>
      <c r="G30" s="171"/>
    </row>
    <row r="31" spans="1:7" x14ac:dyDescent="0.3">
      <c r="A31" s="197">
        <v>13</v>
      </c>
      <c r="B31" s="179"/>
      <c r="C31" s="179" t="s">
        <v>804</v>
      </c>
      <c r="D31" s="194" t="s">
        <v>16</v>
      </c>
      <c r="E31" s="187">
        <v>12</v>
      </c>
      <c r="F31" s="170"/>
      <c r="G31" s="171"/>
    </row>
    <row r="32" spans="1:7" x14ac:dyDescent="0.3">
      <c r="A32" s="197">
        <v>14</v>
      </c>
      <c r="B32" s="179"/>
      <c r="C32" s="179" t="s">
        <v>766</v>
      </c>
      <c r="D32" s="194" t="s">
        <v>17</v>
      </c>
      <c r="E32" s="187">
        <v>46</v>
      </c>
      <c r="F32" s="170"/>
      <c r="G32" s="171"/>
    </row>
    <row r="33" spans="1:7" x14ac:dyDescent="0.3">
      <c r="A33" s="197">
        <v>15</v>
      </c>
      <c r="B33" s="179"/>
      <c r="C33" s="179" t="s">
        <v>797</v>
      </c>
      <c r="D33" s="194" t="s">
        <v>16</v>
      </c>
      <c r="E33" s="187">
        <v>6</v>
      </c>
      <c r="F33" s="170"/>
      <c r="G33" s="171"/>
    </row>
    <row r="34" spans="1:7" x14ac:dyDescent="0.3">
      <c r="A34" s="200"/>
      <c r="B34" s="259" t="s">
        <v>805</v>
      </c>
      <c r="C34" s="261"/>
      <c r="D34" s="189"/>
      <c r="E34" s="189"/>
      <c r="F34" s="185"/>
      <c r="G34" s="186"/>
    </row>
    <row r="35" spans="1:7" ht="27.6" x14ac:dyDescent="0.3">
      <c r="A35" s="197">
        <v>16</v>
      </c>
      <c r="B35" s="179"/>
      <c r="C35" s="179" t="s">
        <v>750</v>
      </c>
      <c r="D35" s="194" t="s">
        <v>17</v>
      </c>
      <c r="E35" s="187">
        <f>60</f>
        <v>60</v>
      </c>
      <c r="F35" s="170"/>
      <c r="G35" s="171"/>
    </row>
    <row r="36" spans="1:7" ht="27.6" x14ac:dyDescent="0.3">
      <c r="A36" s="197">
        <v>17</v>
      </c>
      <c r="B36" s="179"/>
      <c r="C36" s="179" t="s">
        <v>751</v>
      </c>
      <c r="D36" s="194" t="s">
        <v>17</v>
      </c>
      <c r="E36" s="187">
        <f>159</f>
        <v>159</v>
      </c>
      <c r="F36" s="170"/>
      <c r="G36" s="171"/>
    </row>
    <row r="37" spans="1:7" ht="27.6" x14ac:dyDescent="0.3">
      <c r="A37" s="197">
        <v>18</v>
      </c>
      <c r="B37" s="179"/>
      <c r="C37" s="179" t="s">
        <v>752</v>
      </c>
      <c r="D37" s="194" t="s">
        <v>17</v>
      </c>
      <c r="E37" s="187">
        <f>69</f>
        <v>69</v>
      </c>
      <c r="F37" s="170"/>
      <c r="G37" s="171"/>
    </row>
    <row r="38" spans="1:7" ht="27.6" x14ac:dyDescent="0.3">
      <c r="A38" s="197">
        <v>19</v>
      </c>
      <c r="B38" s="179"/>
      <c r="C38" s="179" t="s">
        <v>753</v>
      </c>
      <c r="D38" s="194" t="s">
        <v>16</v>
      </c>
      <c r="E38" s="187">
        <v>6</v>
      </c>
      <c r="F38" s="170"/>
      <c r="G38" s="171"/>
    </row>
    <row r="39" spans="1:7" ht="27.6" x14ac:dyDescent="0.3">
      <c r="A39" s="197">
        <v>20</v>
      </c>
      <c r="B39" s="179"/>
      <c r="C39" s="179" t="s">
        <v>754</v>
      </c>
      <c r="D39" s="194" t="s">
        <v>16</v>
      </c>
      <c r="E39" s="187">
        <v>12</v>
      </c>
      <c r="F39" s="170"/>
      <c r="G39" s="171"/>
    </row>
    <row r="40" spans="1:7" ht="27.6" x14ac:dyDescent="0.3">
      <c r="A40" s="197">
        <v>21</v>
      </c>
      <c r="B40" s="179"/>
      <c r="C40" s="179" t="s">
        <v>755</v>
      </c>
      <c r="D40" s="194" t="s">
        <v>16</v>
      </c>
      <c r="E40" s="187">
        <v>11</v>
      </c>
      <c r="F40" s="170"/>
      <c r="G40" s="171"/>
    </row>
    <row r="41" spans="1:7" x14ac:dyDescent="0.3">
      <c r="A41" s="197">
        <v>22</v>
      </c>
      <c r="B41" s="179"/>
      <c r="C41" s="179" t="s">
        <v>767</v>
      </c>
      <c r="D41" s="194" t="s">
        <v>29</v>
      </c>
      <c r="E41" s="187">
        <v>1</v>
      </c>
      <c r="F41" s="170"/>
      <c r="G41" s="171"/>
    </row>
    <row r="42" spans="1:7" ht="27.6" x14ac:dyDescent="0.3">
      <c r="A42" s="197">
        <v>23</v>
      </c>
      <c r="B42" s="179"/>
      <c r="C42" s="179" t="s">
        <v>768</v>
      </c>
      <c r="D42" s="194" t="s">
        <v>16</v>
      </c>
      <c r="E42" s="187">
        <v>1</v>
      </c>
      <c r="F42" s="170"/>
      <c r="G42" s="171"/>
    </row>
    <row r="43" spans="1:7" ht="27.6" x14ac:dyDescent="0.3">
      <c r="A43" s="197">
        <v>24</v>
      </c>
      <c r="B43" s="179"/>
      <c r="C43" s="179" t="s">
        <v>769</v>
      </c>
      <c r="D43" s="194" t="s">
        <v>16</v>
      </c>
      <c r="E43" s="187">
        <v>20</v>
      </c>
      <c r="F43" s="170"/>
      <c r="G43" s="171"/>
    </row>
    <row r="44" spans="1:7" s="191" customFormat="1" x14ac:dyDescent="0.3">
      <c r="A44" s="200"/>
      <c r="B44" s="259" t="s">
        <v>770</v>
      </c>
      <c r="C44" s="260"/>
      <c r="D44" s="195"/>
      <c r="E44" s="195"/>
      <c r="F44" s="182"/>
      <c r="G44" s="192"/>
    </row>
    <row r="45" spans="1:7" s="191" customFormat="1" ht="41.4" x14ac:dyDescent="0.3">
      <c r="A45" s="197">
        <v>25</v>
      </c>
      <c r="B45" s="179"/>
      <c r="C45" s="179" t="s">
        <v>771</v>
      </c>
      <c r="D45" s="188" t="s">
        <v>29</v>
      </c>
      <c r="E45" s="188">
        <v>1</v>
      </c>
      <c r="F45" s="184"/>
      <c r="G45" s="171"/>
    </row>
    <row r="46" spans="1:7" ht="27.6" x14ac:dyDescent="0.3">
      <c r="A46" s="197">
        <v>26</v>
      </c>
      <c r="B46" s="179"/>
      <c r="C46" s="179" t="s">
        <v>782</v>
      </c>
      <c r="D46" s="194" t="s">
        <v>16</v>
      </c>
      <c r="E46" s="187">
        <v>1</v>
      </c>
      <c r="F46" s="170"/>
      <c r="G46" s="171"/>
    </row>
    <row r="47" spans="1:7" x14ac:dyDescent="0.3">
      <c r="A47" s="197">
        <v>27</v>
      </c>
      <c r="B47" s="179"/>
      <c r="C47" s="179" t="s">
        <v>800</v>
      </c>
      <c r="D47" s="194" t="s">
        <v>16</v>
      </c>
      <c r="E47" s="187">
        <v>1</v>
      </c>
      <c r="F47" s="170"/>
      <c r="G47" s="171"/>
    </row>
    <row r="48" spans="1:7" ht="46.5" customHeight="1" x14ac:dyDescent="0.3">
      <c r="A48" s="197">
        <v>28</v>
      </c>
      <c r="B48" s="179"/>
      <c r="C48" s="179" t="s">
        <v>776</v>
      </c>
      <c r="D48" s="194" t="s">
        <v>16</v>
      </c>
      <c r="E48" s="187">
        <v>1</v>
      </c>
      <c r="F48" s="170"/>
      <c r="G48" s="171"/>
    </row>
    <row r="49" spans="1:7" ht="27.6" x14ac:dyDescent="0.3">
      <c r="A49" s="197">
        <v>29</v>
      </c>
      <c r="B49" s="179"/>
      <c r="C49" s="179" t="s">
        <v>777</v>
      </c>
      <c r="D49" s="194" t="s">
        <v>29</v>
      </c>
      <c r="E49" s="187">
        <v>1</v>
      </c>
      <c r="F49" s="170"/>
      <c r="G49" s="171"/>
    </row>
    <row r="50" spans="1:7" x14ac:dyDescent="0.3">
      <c r="A50" s="197">
        <v>30</v>
      </c>
      <c r="B50" s="179"/>
      <c r="C50" s="179" t="s">
        <v>756</v>
      </c>
      <c r="D50" s="194" t="s">
        <v>17</v>
      </c>
      <c r="E50" s="187">
        <v>1</v>
      </c>
      <c r="F50" s="170"/>
      <c r="G50" s="171"/>
    </row>
    <row r="51" spans="1:7" x14ac:dyDescent="0.3">
      <c r="A51" s="197">
        <v>31</v>
      </c>
      <c r="B51" s="179"/>
      <c r="C51" s="179" t="s">
        <v>757</v>
      </c>
      <c r="D51" s="194" t="s">
        <v>17</v>
      </c>
      <c r="E51" s="187">
        <v>2.5</v>
      </c>
      <c r="F51" s="170"/>
      <c r="G51" s="171"/>
    </row>
    <row r="52" spans="1:7" ht="41.4" x14ac:dyDescent="0.3">
      <c r="A52" s="197">
        <v>32</v>
      </c>
      <c r="B52" s="179"/>
      <c r="C52" s="179" t="s">
        <v>772</v>
      </c>
      <c r="D52" s="188" t="s">
        <v>16</v>
      </c>
      <c r="E52" s="188">
        <v>1</v>
      </c>
      <c r="F52" s="168"/>
      <c r="G52" s="171"/>
    </row>
    <row r="53" spans="1:7" ht="27.6" x14ac:dyDescent="0.3">
      <c r="A53" s="197">
        <v>33</v>
      </c>
      <c r="B53" s="179"/>
      <c r="C53" s="179" t="s">
        <v>781</v>
      </c>
      <c r="D53" s="188" t="s">
        <v>16</v>
      </c>
      <c r="E53" s="188">
        <v>1</v>
      </c>
      <c r="F53" s="168"/>
      <c r="G53" s="171"/>
    </row>
    <row r="54" spans="1:7" x14ac:dyDescent="0.3">
      <c r="A54" s="197">
        <v>34</v>
      </c>
      <c r="B54" s="179"/>
      <c r="C54" s="179" t="s">
        <v>806</v>
      </c>
      <c r="D54" s="188" t="s">
        <v>16</v>
      </c>
      <c r="E54" s="188">
        <v>1</v>
      </c>
      <c r="F54" s="168"/>
      <c r="G54" s="171"/>
    </row>
    <row r="55" spans="1:7" ht="41.4" x14ac:dyDescent="0.3">
      <c r="A55" s="197">
        <v>35</v>
      </c>
      <c r="B55" s="179"/>
      <c r="C55" s="179" t="s">
        <v>775</v>
      </c>
      <c r="D55" s="194" t="s">
        <v>16</v>
      </c>
      <c r="E55" s="187">
        <v>1</v>
      </c>
      <c r="F55" s="170"/>
      <c r="G55" s="171"/>
    </row>
    <row r="56" spans="1:7" ht="27.6" x14ac:dyDescent="0.3">
      <c r="A56" s="197">
        <v>36</v>
      </c>
      <c r="B56" s="179"/>
      <c r="C56" s="179" t="s">
        <v>774</v>
      </c>
      <c r="D56" s="194" t="s">
        <v>29</v>
      </c>
      <c r="E56" s="187">
        <v>1</v>
      </c>
      <c r="F56" s="170"/>
      <c r="G56" s="171"/>
    </row>
    <row r="57" spans="1:7" x14ac:dyDescent="0.3">
      <c r="A57" s="197">
        <v>37</v>
      </c>
      <c r="B57" s="179"/>
      <c r="C57" s="179" t="s">
        <v>756</v>
      </c>
      <c r="D57" s="194" t="s">
        <v>17</v>
      </c>
      <c r="E57" s="187">
        <v>1</v>
      </c>
      <c r="F57" s="170"/>
      <c r="G57" s="171"/>
    </row>
    <row r="58" spans="1:7" x14ac:dyDescent="0.3">
      <c r="A58" s="197">
        <v>38</v>
      </c>
      <c r="B58" s="179"/>
      <c r="C58" s="179" t="s">
        <v>773</v>
      </c>
      <c r="D58" s="194" t="s">
        <v>17</v>
      </c>
      <c r="E58" s="187">
        <v>4</v>
      </c>
      <c r="F58" s="170"/>
      <c r="G58" s="171"/>
    </row>
    <row r="59" spans="1:7" ht="55.2" x14ac:dyDescent="0.3">
      <c r="A59" s="197">
        <v>39</v>
      </c>
      <c r="B59" s="179"/>
      <c r="C59" s="179" t="s">
        <v>780</v>
      </c>
      <c r="D59" s="188" t="s">
        <v>16</v>
      </c>
      <c r="E59" s="188">
        <v>1</v>
      </c>
      <c r="F59" s="168"/>
      <c r="G59" s="193"/>
    </row>
    <row r="60" spans="1:7" ht="27.6" x14ac:dyDescent="0.3">
      <c r="A60" s="197">
        <v>40</v>
      </c>
      <c r="B60" s="179"/>
      <c r="C60" s="179" t="s">
        <v>779</v>
      </c>
      <c r="D60" s="194" t="s">
        <v>16</v>
      </c>
      <c r="E60" s="187">
        <v>1</v>
      </c>
      <c r="F60" s="170"/>
      <c r="G60" s="171"/>
    </row>
    <row r="61" spans="1:7" x14ac:dyDescent="0.3">
      <c r="A61" s="197">
        <v>41</v>
      </c>
      <c r="B61" s="179"/>
      <c r="C61" s="179" t="s">
        <v>807</v>
      </c>
      <c r="D61" s="194" t="s">
        <v>16</v>
      </c>
      <c r="E61" s="187">
        <v>1</v>
      </c>
      <c r="F61" s="170"/>
      <c r="G61" s="171"/>
    </row>
    <row r="62" spans="1:7" ht="41.4" x14ac:dyDescent="0.3">
      <c r="A62" s="197">
        <v>42</v>
      </c>
      <c r="B62" s="179"/>
      <c r="C62" s="179" t="s">
        <v>778</v>
      </c>
      <c r="D62" s="194" t="s">
        <v>16</v>
      </c>
      <c r="E62" s="187">
        <v>1</v>
      </c>
      <c r="F62" s="170"/>
      <c r="G62" s="171"/>
    </row>
    <row r="63" spans="1:7" x14ac:dyDescent="0.3">
      <c r="A63" s="163"/>
      <c r="B63" s="164"/>
      <c r="C63" s="164"/>
      <c r="D63" s="164"/>
      <c r="E63" s="164"/>
      <c r="F63" s="172" t="s">
        <v>492</v>
      </c>
      <c r="G63" s="173"/>
    </row>
    <row r="64" spans="1:7" x14ac:dyDescent="0.3">
      <c r="A64" s="163"/>
      <c r="B64" s="164"/>
      <c r="C64" s="164"/>
      <c r="D64" s="164"/>
      <c r="E64" s="164"/>
      <c r="F64" s="164"/>
      <c r="G64" s="164"/>
    </row>
    <row r="65" spans="1:7" ht="37.5" customHeight="1" x14ac:dyDescent="0.3">
      <c r="A65" s="165"/>
      <c r="B65" s="257" t="s">
        <v>808</v>
      </c>
      <c r="C65" s="257"/>
      <c r="D65" s="257"/>
      <c r="E65" s="257"/>
      <c r="F65" s="257"/>
      <c r="G65" s="165"/>
    </row>
    <row r="66" spans="1:7" ht="37.5" customHeight="1" x14ac:dyDescent="0.3">
      <c r="A66" s="166"/>
      <c r="B66" s="258" t="s">
        <v>811</v>
      </c>
      <c r="C66" s="258"/>
      <c r="D66" s="258"/>
      <c r="E66" s="258"/>
      <c r="F66" s="258"/>
      <c r="G66" s="165"/>
    </row>
    <row r="67" spans="1:7" ht="37.5" customHeight="1" x14ac:dyDescent="0.3">
      <c r="A67" s="165"/>
      <c r="B67" s="258" t="s">
        <v>427</v>
      </c>
      <c r="C67" s="258"/>
      <c r="D67" s="258"/>
      <c r="E67" s="258"/>
      <c r="F67" s="258"/>
      <c r="G67" s="165"/>
    </row>
    <row r="68" spans="1:7" x14ac:dyDescent="0.3">
      <c r="A68" s="174"/>
      <c r="B68" s="67"/>
      <c r="C68" s="68"/>
      <c r="D68" s="69"/>
      <c r="E68" s="70"/>
      <c r="F68" s="70"/>
      <c r="G68" s="174"/>
    </row>
    <row r="69" spans="1:7" x14ac:dyDescent="0.3">
      <c r="A69" s="174"/>
      <c r="B69" s="174"/>
      <c r="C69" s="174"/>
      <c r="D69" s="174"/>
      <c r="E69" s="174"/>
      <c r="F69" s="174"/>
      <c r="G69" s="174"/>
    </row>
    <row r="127" ht="33" customHeight="1" x14ac:dyDescent="0.3"/>
    <row r="128" ht="32.25" customHeight="1" x14ac:dyDescent="0.3"/>
    <row r="129" ht="33" customHeight="1" x14ac:dyDescent="0.3"/>
    <row r="130" ht="15" customHeight="1" x14ac:dyDescent="0.3"/>
  </sheetData>
  <mergeCells count="10">
    <mergeCell ref="A6:G6"/>
    <mergeCell ref="B65:F65"/>
    <mergeCell ref="B66:F66"/>
    <mergeCell ref="B67:F67"/>
    <mergeCell ref="B15:C15"/>
    <mergeCell ref="B18:C18"/>
    <mergeCell ref="B20:C20"/>
    <mergeCell ref="B25:C25"/>
    <mergeCell ref="B34:C34"/>
    <mergeCell ref="B44:C44"/>
  </mergeCells>
  <pageMargins left="0.7" right="0.7" top="0.75" bottom="0.75" header="0.3" footer="0.3"/>
  <pageSetup paperSize="9" scale="6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5" tint="0.59999389629810485"/>
    <pageSetUpPr fitToPage="1"/>
  </sheetPr>
  <dimension ref="A1:G74"/>
  <sheetViews>
    <sheetView view="pageBreakPreview" zoomScaleNormal="100" zoomScaleSheetLayoutView="100" workbookViewId="0">
      <selection activeCell="D10" sqref="D10"/>
    </sheetView>
  </sheetViews>
  <sheetFormatPr defaultColWidth="9.109375" defaultRowHeight="14.4" x14ac:dyDescent="0.3"/>
  <cols>
    <col min="1" max="1" width="9.6640625" style="162" customWidth="1"/>
    <col min="2" max="2" width="17.33203125" style="162" customWidth="1"/>
    <col min="3" max="3" width="61.5546875" style="162" customWidth="1"/>
    <col min="4" max="4" width="7.88671875" style="162" customWidth="1"/>
    <col min="5" max="5" width="13" style="162" customWidth="1"/>
    <col min="6" max="6" width="16.44140625" style="162" customWidth="1"/>
    <col min="7" max="7" width="18.6640625" style="162" customWidth="1"/>
    <col min="8" max="8" width="14" style="162" customWidth="1"/>
    <col min="9" max="9" width="15" style="162" customWidth="1"/>
    <col min="10" max="10" width="13" style="162" customWidth="1"/>
    <col min="11" max="11" width="22" style="162" customWidth="1"/>
    <col min="12" max="16384" width="9.109375" style="162"/>
  </cols>
  <sheetData>
    <row r="1" spans="1:7" x14ac:dyDescent="0.3">
      <c r="A1" s="73" t="s">
        <v>817</v>
      </c>
      <c r="B1" s="73"/>
      <c r="C1" s="73"/>
      <c r="D1" s="73"/>
      <c r="E1" s="73"/>
      <c r="F1" s="73"/>
      <c r="G1" s="74" t="s">
        <v>816</v>
      </c>
    </row>
    <row r="2" spans="1:7" x14ac:dyDescent="0.3">
      <c r="A2" s="8"/>
      <c r="B2" s="8"/>
      <c r="C2" s="8"/>
      <c r="D2" s="8"/>
      <c r="E2" s="23"/>
      <c r="F2" s="23"/>
      <c r="G2" s="24"/>
    </row>
    <row r="3" spans="1:7" x14ac:dyDescent="0.3">
      <c r="A3" s="8"/>
      <c r="B3" s="8"/>
      <c r="C3" s="8"/>
      <c r="D3" s="8"/>
      <c r="E3" s="23"/>
      <c r="F3" s="23"/>
      <c r="G3" s="24"/>
    </row>
    <row r="4" spans="1:7" x14ac:dyDescent="0.3">
      <c r="A4" s="8"/>
      <c r="B4" s="8"/>
      <c r="C4" s="8"/>
      <c r="D4" s="8"/>
      <c r="E4" s="23"/>
      <c r="F4" s="23"/>
      <c r="G4" s="24"/>
    </row>
    <row r="5" spans="1:7" x14ac:dyDescent="0.3">
      <c r="A5" s="8"/>
      <c r="B5" s="8"/>
      <c r="C5" s="8"/>
      <c r="D5" s="8"/>
      <c r="E5" s="23"/>
      <c r="F5" s="23"/>
      <c r="G5" s="24"/>
    </row>
    <row r="6" spans="1:7" ht="37.5" customHeight="1" x14ac:dyDescent="0.3">
      <c r="A6" s="234" t="s">
        <v>814</v>
      </c>
      <c r="B6" s="234"/>
      <c r="C6" s="234"/>
      <c r="D6" s="234"/>
      <c r="E6" s="234"/>
      <c r="F6" s="234"/>
      <c r="G6" s="234"/>
    </row>
    <row r="7" spans="1:7" ht="17.399999999999999" x14ac:dyDescent="0.3">
      <c r="A7" s="7"/>
      <c r="B7" s="8"/>
      <c r="C7" s="8"/>
      <c r="D7" s="8"/>
      <c r="E7" s="23"/>
      <c r="F7" s="23"/>
      <c r="G7" s="24"/>
    </row>
    <row r="8" spans="1:7" x14ac:dyDescent="0.3">
      <c r="A8" s="8"/>
      <c r="B8" s="8"/>
      <c r="C8" s="8"/>
      <c r="D8" s="8"/>
      <c r="E8" s="23"/>
      <c r="F8" s="23"/>
      <c r="G8" s="24"/>
    </row>
    <row r="9" spans="1:7" x14ac:dyDescent="0.3">
      <c r="A9" s="8"/>
      <c r="B9" s="8"/>
      <c r="C9" s="226" t="s">
        <v>794</v>
      </c>
      <c r="D9" s="8"/>
      <c r="E9" s="23"/>
      <c r="F9" s="23"/>
      <c r="G9" s="24"/>
    </row>
    <row r="10" spans="1:7" x14ac:dyDescent="0.3">
      <c r="A10" s="8"/>
      <c r="B10" s="8"/>
      <c r="C10" s="8"/>
      <c r="D10" s="8"/>
      <c r="E10" s="23"/>
      <c r="F10" s="23"/>
      <c r="G10" s="24"/>
    </row>
    <row r="11" spans="1:7" x14ac:dyDescent="0.3">
      <c r="A11" s="8"/>
      <c r="B11" s="8"/>
      <c r="C11" s="227" t="s">
        <v>795</v>
      </c>
      <c r="D11" s="8"/>
      <c r="E11" s="23"/>
      <c r="F11" s="23"/>
      <c r="G11" s="24"/>
    </row>
    <row r="13" spans="1:7" ht="34.200000000000003" x14ac:dyDescent="0.3">
      <c r="A13" s="203" t="s">
        <v>458</v>
      </c>
      <c r="B13" s="203" t="s">
        <v>456</v>
      </c>
      <c r="C13" s="204" t="s">
        <v>50</v>
      </c>
      <c r="D13" s="203" t="s">
        <v>459</v>
      </c>
      <c r="E13" s="205" t="s">
        <v>460</v>
      </c>
      <c r="F13" s="205" t="s">
        <v>461</v>
      </c>
      <c r="G13" s="205" t="s">
        <v>462</v>
      </c>
    </row>
    <row r="14" spans="1:7" x14ac:dyDescent="0.3">
      <c r="A14" s="204">
        <v>1</v>
      </c>
      <c r="B14" s="204">
        <v>2</v>
      </c>
      <c r="C14" s="204">
        <v>3</v>
      </c>
      <c r="D14" s="204">
        <v>4</v>
      </c>
      <c r="E14" s="206">
        <v>5</v>
      </c>
      <c r="F14" s="206">
        <v>6</v>
      </c>
      <c r="G14" s="206">
        <v>7</v>
      </c>
    </row>
    <row r="15" spans="1:7" x14ac:dyDescent="0.3">
      <c r="A15" s="180"/>
      <c r="B15" s="259" t="s">
        <v>13</v>
      </c>
      <c r="C15" s="260"/>
      <c r="D15" s="181" t="s">
        <v>745</v>
      </c>
      <c r="E15" s="181" t="s">
        <v>745</v>
      </c>
      <c r="F15" s="182" t="s">
        <v>745</v>
      </c>
      <c r="G15" s="183" t="s">
        <v>745</v>
      </c>
    </row>
    <row r="16" spans="1:7" x14ac:dyDescent="0.3">
      <c r="A16" s="198">
        <v>1</v>
      </c>
      <c r="B16" s="179"/>
      <c r="C16" s="179" t="s">
        <v>761</v>
      </c>
      <c r="D16" s="194" t="s">
        <v>16</v>
      </c>
      <c r="E16" s="187">
        <v>1</v>
      </c>
      <c r="F16" s="167"/>
      <c r="G16" s="171"/>
    </row>
    <row r="17" spans="1:7" ht="27.6" x14ac:dyDescent="0.3">
      <c r="A17" s="198">
        <v>2</v>
      </c>
      <c r="B17" s="179"/>
      <c r="C17" s="179" t="s">
        <v>762</v>
      </c>
      <c r="D17" s="188" t="s">
        <v>16</v>
      </c>
      <c r="E17" s="188">
        <v>1</v>
      </c>
      <c r="F17" s="184"/>
      <c r="G17" s="171"/>
    </row>
    <row r="18" spans="1:7" x14ac:dyDescent="0.3">
      <c r="A18" s="196"/>
      <c r="B18" s="259" t="s">
        <v>796</v>
      </c>
      <c r="C18" s="261"/>
      <c r="D18" s="189"/>
      <c r="E18" s="189"/>
      <c r="F18" s="185"/>
      <c r="G18" s="186"/>
    </row>
    <row r="19" spans="1:7" x14ac:dyDescent="0.3">
      <c r="A19" s="207">
        <v>3</v>
      </c>
      <c r="B19" s="169"/>
      <c r="C19" s="169" t="s">
        <v>783</v>
      </c>
      <c r="D19" s="194" t="s">
        <v>29</v>
      </c>
      <c r="E19" s="187">
        <v>37</v>
      </c>
      <c r="F19" s="170"/>
      <c r="G19" s="171"/>
    </row>
    <row r="20" spans="1:7" x14ac:dyDescent="0.3">
      <c r="A20" s="196"/>
      <c r="B20" s="259" t="s">
        <v>763</v>
      </c>
      <c r="C20" s="261"/>
      <c r="D20" s="189"/>
      <c r="E20" s="189"/>
      <c r="F20" s="185"/>
      <c r="G20" s="186"/>
    </row>
    <row r="21" spans="1:7" ht="27.6" x14ac:dyDescent="0.3">
      <c r="A21" s="207">
        <v>4</v>
      </c>
      <c r="B21" s="169"/>
      <c r="C21" s="169" t="s">
        <v>765</v>
      </c>
      <c r="D21" s="194" t="s">
        <v>22</v>
      </c>
      <c r="E21" s="187">
        <f>306.89+42.6+57</f>
        <v>406.49</v>
      </c>
      <c r="F21" s="170"/>
      <c r="G21" s="171"/>
    </row>
    <row r="22" spans="1:7" x14ac:dyDescent="0.3">
      <c r="A22" s="207">
        <v>5</v>
      </c>
      <c r="B22" s="169"/>
      <c r="C22" s="169" t="s">
        <v>784</v>
      </c>
      <c r="D22" s="194" t="s">
        <v>22</v>
      </c>
      <c r="E22" s="187">
        <v>125.11</v>
      </c>
      <c r="F22" s="170"/>
      <c r="G22" s="171"/>
    </row>
    <row r="23" spans="1:7" ht="27.6" x14ac:dyDescent="0.3">
      <c r="A23" s="207">
        <v>6</v>
      </c>
      <c r="B23" s="169"/>
      <c r="C23" s="169" t="s">
        <v>792</v>
      </c>
      <c r="D23" s="194" t="s">
        <v>19</v>
      </c>
      <c r="E23" s="187">
        <v>103.5</v>
      </c>
      <c r="F23" s="170"/>
      <c r="G23" s="171"/>
    </row>
    <row r="24" spans="1:7" ht="27.6" x14ac:dyDescent="0.3">
      <c r="A24" s="207">
        <v>7</v>
      </c>
      <c r="B24" s="169"/>
      <c r="C24" s="169" t="s">
        <v>793</v>
      </c>
      <c r="D24" s="194" t="s">
        <v>19</v>
      </c>
      <c r="E24" s="187">
        <v>103.5</v>
      </c>
      <c r="F24" s="170"/>
      <c r="G24" s="171"/>
    </row>
    <row r="25" spans="1:7" x14ac:dyDescent="0.3">
      <c r="A25" s="196"/>
      <c r="B25" s="259" t="s">
        <v>798</v>
      </c>
      <c r="C25" s="261"/>
      <c r="D25" s="189"/>
      <c r="E25" s="189"/>
      <c r="F25" s="185"/>
      <c r="G25" s="186"/>
    </row>
    <row r="26" spans="1:7" x14ac:dyDescent="0.3">
      <c r="A26" s="207">
        <v>8</v>
      </c>
      <c r="B26" s="169"/>
      <c r="C26" s="169" t="s">
        <v>785</v>
      </c>
      <c r="D26" s="194" t="s">
        <v>17</v>
      </c>
      <c r="E26" s="187">
        <v>7.53</v>
      </c>
      <c r="F26" s="170"/>
      <c r="G26" s="171"/>
    </row>
    <row r="27" spans="1:7" x14ac:dyDescent="0.3">
      <c r="A27" s="207">
        <v>9</v>
      </c>
      <c r="B27" s="169"/>
      <c r="C27" s="169" t="s">
        <v>786</v>
      </c>
      <c r="D27" s="194" t="s">
        <v>17</v>
      </c>
      <c r="E27" s="187">
        <v>37</v>
      </c>
      <c r="F27" s="170"/>
      <c r="G27" s="171"/>
    </row>
    <row r="28" spans="1:7" x14ac:dyDescent="0.3">
      <c r="A28" s="207">
        <v>10</v>
      </c>
      <c r="B28" s="169"/>
      <c r="C28" s="169" t="s">
        <v>787</v>
      </c>
      <c r="D28" s="194" t="s">
        <v>17</v>
      </c>
      <c r="E28" s="187">
        <v>17</v>
      </c>
      <c r="F28" s="170"/>
      <c r="G28" s="171"/>
    </row>
    <row r="29" spans="1:7" ht="27.6" x14ac:dyDescent="0.3">
      <c r="A29" s="207">
        <v>11</v>
      </c>
      <c r="B29" s="169"/>
      <c r="C29" s="169" t="s">
        <v>788</v>
      </c>
      <c r="D29" s="194" t="s">
        <v>29</v>
      </c>
      <c r="E29" s="187">
        <v>3</v>
      </c>
      <c r="F29" s="170"/>
      <c r="G29" s="171"/>
    </row>
    <row r="30" spans="1:7" ht="27.6" x14ac:dyDescent="0.3">
      <c r="A30" s="207">
        <v>12</v>
      </c>
      <c r="B30" s="169"/>
      <c r="C30" s="169" t="s">
        <v>789</v>
      </c>
      <c r="D30" s="194" t="s">
        <v>29</v>
      </c>
      <c r="E30" s="187">
        <v>10</v>
      </c>
      <c r="F30" s="170"/>
      <c r="G30" s="171"/>
    </row>
    <row r="31" spans="1:7" x14ac:dyDescent="0.3">
      <c r="A31" s="207">
        <v>13</v>
      </c>
      <c r="B31" s="169"/>
      <c r="C31" s="169" t="s">
        <v>790</v>
      </c>
      <c r="D31" s="194" t="s">
        <v>29</v>
      </c>
      <c r="E31" s="187">
        <v>4</v>
      </c>
      <c r="F31" s="170"/>
      <c r="G31" s="171"/>
    </row>
    <row r="32" spans="1:7" x14ac:dyDescent="0.3">
      <c r="A32" s="207">
        <v>14</v>
      </c>
      <c r="B32" s="169"/>
      <c r="C32" s="169" t="s">
        <v>791</v>
      </c>
      <c r="D32" s="194" t="s">
        <v>29</v>
      </c>
      <c r="E32" s="187">
        <v>20</v>
      </c>
      <c r="F32" s="170"/>
      <c r="G32" s="171"/>
    </row>
    <row r="33" spans="1:7" ht="27.6" x14ac:dyDescent="0.3">
      <c r="A33" s="207">
        <v>15</v>
      </c>
      <c r="B33" s="169"/>
      <c r="C33" s="169" t="s">
        <v>810</v>
      </c>
      <c r="D33" s="194" t="s">
        <v>29</v>
      </c>
      <c r="E33" s="187">
        <v>5</v>
      </c>
      <c r="F33" s="170"/>
      <c r="G33" s="171"/>
    </row>
    <row r="34" spans="1:7" ht="27.6" x14ac:dyDescent="0.3">
      <c r="A34" s="207">
        <v>16</v>
      </c>
      <c r="B34" s="169"/>
      <c r="C34" s="169" t="s">
        <v>809</v>
      </c>
      <c r="D34" s="194" t="s">
        <v>29</v>
      </c>
      <c r="E34" s="187">
        <v>2</v>
      </c>
      <c r="F34" s="170"/>
      <c r="G34" s="171"/>
    </row>
    <row r="35" spans="1:7" x14ac:dyDescent="0.3">
      <c r="A35" s="163"/>
      <c r="B35" s="164"/>
      <c r="C35" s="164"/>
      <c r="D35" s="164"/>
      <c r="E35" s="164"/>
      <c r="F35" s="172" t="s">
        <v>492</v>
      </c>
      <c r="G35" s="173"/>
    </row>
    <row r="36" spans="1:7" x14ac:dyDescent="0.3">
      <c r="A36" s="163"/>
      <c r="B36" s="164"/>
      <c r="C36" s="164"/>
      <c r="D36" s="164"/>
      <c r="E36" s="164"/>
      <c r="F36" s="164"/>
      <c r="G36" s="164"/>
    </row>
    <row r="37" spans="1:7" ht="37.5" customHeight="1" x14ac:dyDescent="0.3">
      <c r="A37" s="201"/>
      <c r="B37" s="258" t="s">
        <v>453</v>
      </c>
      <c r="C37" s="258"/>
      <c r="D37" s="258"/>
      <c r="E37" s="258"/>
      <c r="F37" s="258"/>
      <c r="G37" s="202"/>
    </row>
    <row r="38" spans="1:7" ht="37.5" customHeight="1" x14ac:dyDescent="0.3">
      <c r="A38" s="165"/>
      <c r="B38" s="258" t="s">
        <v>812</v>
      </c>
      <c r="C38" s="258"/>
      <c r="D38" s="258"/>
      <c r="E38" s="258"/>
      <c r="F38" s="258"/>
      <c r="G38" s="165"/>
    </row>
    <row r="39" spans="1:7" ht="37.5" customHeight="1" x14ac:dyDescent="0.3">
      <c r="A39" s="166"/>
      <c r="B39" s="258" t="s">
        <v>427</v>
      </c>
      <c r="C39" s="258"/>
      <c r="D39" s="258"/>
      <c r="E39" s="258"/>
      <c r="F39" s="258"/>
      <c r="G39" s="165"/>
    </row>
    <row r="40" spans="1:7" x14ac:dyDescent="0.3">
      <c r="A40" s="165"/>
      <c r="B40" s="67"/>
      <c r="C40" s="68"/>
      <c r="D40" s="69"/>
      <c r="E40" s="70"/>
      <c r="F40" s="70"/>
      <c r="G40" s="165"/>
    </row>
    <row r="41" spans="1:7" x14ac:dyDescent="0.3">
      <c r="A41" s="174"/>
      <c r="B41" s="174"/>
      <c r="C41" s="174"/>
      <c r="D41" s="174"/>
      <c r="E41" s="174"/>
      <c r="F41" s="174"/>
      <c r="G41" s="174"/>
    </row>
    <row r="42" spans="1:7" x14ac:dyDescent="0.3">
      <c r="A42" s="174"/>
      <c r="B42" s="174"/>
      <c r="C42" s="174"/>
      <c r="D42" s="174"/>
      <c r="E42" s="174"/>
      <c r="F42" s="174"/>
      <c r="G42" s="174"/>
    </row>
    <row r="72" ht="15.75" customHeight="1" x14ac:dyDescent="0.3"/>
    <row r="73" ht="15.75" customHeight="1" x14ac:dyDescent="0.3"/>
    <row r="74" ht="15.75" customHeight="1" x14ac:dyDescent="0.3"/>
  </sheetData>
  <mergeCells count="8">
    <mergeCell ref="A6:G6"/>
    <mergeCell ref="B37:F37"/>
    <mergeCell ref="B38:F38"/>
    <mergeCell ref="B39:F39"/>
    <mergeCell ref="B15:C15"/>
    <mergeCell ref="B18:C18"/>
    <mergeCell ref="B20:C20"/>
    <mergeCell ref="B25:C25"/>
  </mergeCells>
  <pageMargins left="0.7" right="0.7" top="0.75" bottom="0.75" header="0.3" footer="0.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Nazwane zakresy</vt:lpstr>
      </vt:variant>
      <vt:variant>
        <vt:i4>9</vt:i4>
      </vt:variant>
    </vt:vector>
  </HeadingPairs>
  <TitlesOfParts>
    <vt:vector size="17" baseType="lpstr">
      <vt:lpstr>zbiorcz 03.2025</vt:lpstr>
      <vt:lpstr>Drogowy 03.2025</vt:lpstr>
      <vt:lpstr>KD koszt 03.2025</vt:lpstr>
      <vt:lpstr>gaz</vt:lpstr>
      <vt:lpstr>elektr 03.2025</vt:lpstr>
      <vt:lpstr>br teletechniczna</vt:lpstr>
      <vt:lpstr>wodociąg</vt:lpstr>
      <vt:lpstr>kanalizacja </vt:lpstr>
      <vt:lpstr>'br teletechniczna'!Excel_BuiltIn_Print_Area</vt:lpstr>
      <vt:lpstr>'br teletechniczna'!Obszar_wydruku</vt:lpstr>
      <vt:lpstr>'Drogowy 03.2025'!Obszar_wydruku</vt:lpstr>
      <vt:lpstr>'elektr 03.2025'!Obszar_wydruku</vt:lpstr>
      <vt:lpstr>gaz!Obszar_wydruku</vt:lpstr>
      <vt:lpstr>'kanalizacja '!Obszar_wydruku</vt:lpstr>
      <vt:lpstr>'KD koszt 03.2025'!Obszar_wydruku</vt:lpstr>
      <vt:lpstr>wodociąg!Obszar_wydruku</vt:lpstr>
      <vt:lpstr>'zbiorcz 03.2025'!Obszar_wydruku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Jarosław Nowakowski</dc:creator>
  <cp:lastModifiedBy>Paweł Pieronkiewicz</cp:lastModifiedBy>
  <cp:lastPrinted>2025-04-09T08:03:36Z</cp:lastPrinted>
  <dcterms:created xsi:type="dcterms:W3CDTF">2015-06-05T18:17:20Z</dcterms:created>
  <dcterms:modified xsi:type="dcterms:W3CDTF">2025-05-15T08:30:14Z</dcterms:modified>
</cp:coreProperties>
</file>